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DocsWeb\forthcoming\"/>
    </mc:Choice>
  </mc:AlternateContent>
  <xr:revisionPtr revIDLastSave="0" documentId="8_{D8924ED1-03F5-4F84-A953-55E5FDA31089}" xr6:coauthVersionLast="45" xr6:coauthVersionMax="45" xr10:uidLastSave="{00000000-0000-0000-0000-000000000000}"/>
  <bookViews>
    <workbookView xWindow="-120" yWindow="-120" windowWidth="29040" windowHeight="15840" activeTab="1" xr2:uid="{00000000-000D-0000-FFFF-FFFF00000000}"/>
  </bookViews>
  <sheets>
    <sheet name="text" sheetId="4" r:id="rId1"/>
    <sheet name="sim 1" sheetId="1" r:id="rId2"/>
    <sheet name="sim 2" sheetId="2" r:id="rId3"/>
    <sheet name="sim 3" sheetId="3" r:id="rId4"/>
    <sheet name="sim 4"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2" l="1"/>
  <c r="I13" i="2"/>
  <c r="I12" i="2"/>
  <c r="I11" i="2"/>
  <c r="I10" i="2"/>
  <c r="I9" i="2"/>
  <c r="I8" i="2"/>
  <c r="I14" i="5"/>
  <c r="I13" i="5"/>
  <c r="I12" i="5"/>
  <c r="I11" i="5"/>
  <c r="I10" i="5"/>
  <c r="I9" i="5"/>
  <c r="I8" i="5"/>
  <c r="I14" i="3"/>
  <c r="I13" i="3"/>
  <c r="I14" i="1"/>
  <c r="I13" i="1"/>
  <c r="I12" i="1"/>
  <c r="I11" i="1"/>
  <c r="I10" i="1"/>
  <c r="I9" i="1"/>
  <c r="I8" i="1"/>
  <c r="I12" i="3"/>
  <c r="I11" i="3"/>
  <c r="I10" i="3"/>
  <c r="I9" i="3"/>
  <c r="I8" i="3"/>
  <c r="B8" i="1"/>
  <c r="B8" i="2"/>
  <c r="B8" i="3"/>
  <c r="B8" i="5"/>
  <c r="J21" i="5"/>
  <c r="J21" i="3"/>
  <c r="J21" i="2"/>
  <c r="J21" i="1"/>
  <c r="G14" i="5" l="1"/>
  <c r="E14" i="5"/>
  <c r="G13" i="5"/>
  <c r="E13" i="5"/>
  <c r="G12" i="5"/>
  <c r="E12" i="5"/>
  <c r="G11" i="5"/>
  <c r="E11" i="5"/>
  <c r="G10" i="5"/>
  <c r="E10" i="5"/>
  <c r="G9" i="5"/>
  <c r="E9" i="5"/>
  <c r="G8" i="5"/>
  <c r="E8" i="5"/>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G7" i="5"/>
  <c r="E7" i="5"/>
  <c r="G14" i="3"/>
  <c r="E14" i="3"/>
  <c r="G13" i="3"/>
  <c r="E13" i="3"/>
  <c r="G12" i="3"/>
  <c r="E12" i="3"/>
  <c r="G11" i="3"/>
  <c r="E11" i="3"/>
  <c r="G10" i="3"/>
  <c r="E10" i="3"/>
  <c r="G9" i="3"/>
  <c r="E9" i="3"/>
  <c r="G8" i="3"/>
  <c r="E8" i="3"/>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G7" i="3"/>
  <c r="E7" i="3"/>
  <c r="H7" i="3" s="1"/>
  <c r="G14" i="2"/>
  <c r="E14" i="2"/>
  <c r="G13" i="2"/>
  <c r="E13" i="2"/>
  <c r="H12" i="2"/>
  <c r="G12" i="2"/>
  <c r="E12" i="2"/>
  <c r="G11" i="2"/>
  <c r="E11" i="2"/>
  <c r="G10" i="2"/>
  <c r="E10" i="2"/>
  <c r="H9" i="2"/>
  <c r="G9" i="2"/>
  <c r="E9" i="2"/>
  <c r="G8" i="2"/>
  <c r="E8" i="2"/>
  <c r="H13" i="2" s="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H7" i="2"/>
  <c r="G7" i="2"/>
  <c r="E7" i="2"/>
  <c r="H11" i="2" s="1"/>
  <c r="E14" i="1"/>
  <c r="E13" i="1"/>
  <c r="E12" i="1"/>
  <c r="E11" i="1"/>
  <c r="E10" i="1"/>
  <c r="E9" i="1"/>
  <c r="E8" i="1"/>
  <c r="E7" i="1"/>
  <c r="G14" i="1"/>
  <c r="H8" i="2" l="1"/>
  <c r="H12" i="1"/>
  <c r="H13" i="1"/>
  <c r="H14" i="1"/>
  <c r="H7" i="1"/>
  <c r="H9" i="3"/>
  <c r="H8" i="3"/>
  <c r="H8" i="1"/>
  <c r="H9" i="1"/>
  <c r="H10" i="1"/>
  <c r="H11" i="1"/>
  <c r="H12" i="3"/>
  <c r="F8" i="2"/>
  <c r="D15" i="2"/>
  <c r="G15" i="2" s="1"/>
  <c r="H14" i="5"/>
  <c r="D15" i="5"/>
  <c r="F8" i="5"/>
  <c r="B9" i="5" s="1"/>
  <c r="H13" i="5"/>
  <c r="H12" i="5"/>
  <c r="H11" i="5"/>
  <c r="H10" i="5"/>
  <c r="H9" i="5"/>
  <c r="H8" i="5"/>
  <c r="H7" i="5"/>
  <c r="H10" i="3"/>
  <c r="H13" i="3"/>
  <c r="D15" i="3"/>
  <c r="F8" i="3"/>
  <c r="H11" i="3"/>
  <c r="H14" i="3"/>
  <c r="H14" i="2"/>
  <c r="H10" i="2"/>
  <c r="B9" i="2" l="1"/>
  <c r="J22" i="2"/>
  <c r="J22" i="3"/>
  <c r="B9" i="3"/>
  <c r="J22" i="5"/>
  <c r="C14" i="2"/>
  <c r="I15" i="2" s="1"/>
  <c r="E15" i="2"/>
  <c r="C14" i="5"/>
  <c r="I15" i="5" s="1"/>
  <c r="E15" i="5"/>
  <c r="G15" i="5"/>
  <c r="C14" i="3"/>
  <c r="I15" i="3" s="1"/>
  <c r="G15" i="3"/>
  <c r="E15" i="3"/>
  <c r="G7"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G8" i="1"/>
  <c r="G9" i="1"/>
  <c r="G10" i="1"/>
  <c r="G11" i="1"/>
  <c r="G12" i="1"/>
  <c r="G13" i="1"/>
  <c r="D16" i="2" l="1"/>
  <c r="F9" i="2"/>
  <c r="F9" i="3"/>
  <c r="D16" i="3"/>
  <c r="F9" i="5"/>
  <c r="B10" i="5" s="1"/>
  <c r="D16" i="5"/>
  <c r="D15" i="1"/>
  <c r="H15" i="2"/>
  <c r="H15" i="5"/>
  <c r="H15" i="3"/>
  <c r="F8" i="1"/>
  <c r="B9" i="1" l="1"/>
  <c r="J22" i="1"/>
  <c r="B10" i="2"/>
  <c r="J23" i="2"/>
  <c r="C15" i="2"/>
  <c r="I16" i="2" s="1"/>
  <c r="E16" i="2"/>
  <c r="G16" i="2"/>
  <c r="E16" i="3"/>
  <c r="G16" i="3"/>
  <c r="B10" i="3"/>
  <c r="J23" i="3"/>
  <c r="C15" i="3"/>
  <c r="I16" i="3" s="1"/>
  <c r="G16" i="5"/>
  <c r="E16" i="5"/>
  <c r="J23" i="5"/>
  <c r="C15" i="5"/>
  <c r="I16" i="5" s="1"/>
  <c r="E15" i="1"/>
  <c r="G15" i="1"/>
  <c r="C14" i="1"/>
  <c r="I15" i="1" s="1"/>
  <c r="D16" i="1" l="1"/>
  <c r="F9" i="1"/>
  <c r="D17" i="2"/>
  <c r="F10" i="2"/>
  <c r="H16" i="2"/>
  <c r="D17" i="3"/>
  <c r="F10" i="3"/>
  <c r="H16" i="3"/>
  <c r="D17" i="5"/>
  <c r="F10" i="5"/>
  <c r="B11" i="5" s="1"/>
  <c r="H16" i="5"/>
  <c r="H15" i="1"/>
  <c r="J23" i="1" l="1"/>
  <c r="B10" i="1"/>
  <c r="C15" i="1"/>
  <c r="I16" i="1" s="1"/>
  <c r="E16" i="1"/>
  <c r="G16" i="1"/>
  <c r="B11" i="2"/>
  <c r="J24" i="2"/>
  <c r="C16" i="2"/>
  <c r="I17" i="2" s="1"/>
  <c r="E17" i="2"/>
  <c r="G17" i="2"/>
  <c r="B11" i="3"/>
  <c r="J24" i="3"/>
  <c r="C16" i="3"/>
  <c r="I17" i="3" s="1"/>
  <c r="E17" i="3"/>
  <c r="G17" i="3"/>
  <c r="E17" i="5"/>
  <c r="G17" i="5"/>
  <c r="J24" i="5"/>
  <c r="C16" i="5"/>
  <c r="I17" i="5" s="1"/>
  <c r="H16" i="1" l="1"/>
  <c r="D17" i="1"/>
  <c r="F10" i="1"/>
  <c r="H17" i="2"/>
  <c r="D18" i="2"/>
  <c r="F11" i="2"/>
  <c r="D18" i="3"/>
  <c r="F11" i="3"/>
  <c r="H17" i="3"/>
  <c r="H17" i="5"/>
  <c r="D18" i="5"/>
  <c r="F11" i="5"/>
  <c r="B12" i="5" s="1"/>
  <c r="E17" i="1" l="1"/>
  <c r="G17" i="1"/>
  <c r="B11" i="1"/>
  <c r="J24" i="1"/>
  <c r="C16" i="1"/>
  <c r="I17" i="1" s="1"/>
  <c r="E18" i="2"/>
  <c r="G18" i="2"/>
  <c r="B12" i="2"/>
  <c r="J25" i="2"/>
  <c r="C17" i="2"/>
  <c r="I18" i="2" s="1"/>
  <c r="B12" i="3"/>
  <c r="J25" i="3"/>
  <c r="C17" i="3"/>
  <c r="I18" i="3" s="1"/>
  <c r="E18" i="3"/>
  <c r="G18" i="3"/>
  <c r="E18" i="5"/>
  <c r="G18" i="5"/>
  <c r="J25" i="5"/>
  <c r="C17" i="5"/>
  <c r="I18" i="5" s="1"/>
  <c r="D18" i="1" l="1"/>
  <c r="F11" i="1"/>
  <c r="H17" i="1"/>
  <c r="D19" i="2"/>
  <c r="F12" i="2"/>
  <c r="H18" i="2"/>
  <c r="H18" i="3"/>
  <c r="D19" i="3"/>
  <c r="F12" i="3"/>
  <c r="D19" i="5"/>
  <c r="F12" i="5"/>
  <c r="B13" i="5" s="1"/>
  <c r="H18" i="5"/>
  <c r="E18" i="1" l="1"/>
  <c r="G18" i="1"/>
  <c r="B12" i="1"/>
  <c r="J25" i="1"/>
  <c r="C17" i="1"/>
  <c r="I18" i="1" s="1"/>
  <c r="B13" i="2"/>
  <c r="J26" i="2"/>
  <c r="C18" i="2"/>
  <c r="I19" i="2" s="1"/>
  <c r="E19" i="2"/>
  <c r="G19" i="2"/>
  <c r="B13" i="3"/>
  <c r="J26" i="3"/>
  <c r="C18" i="3"/>
  <c r="I19" i="3" s="1"/>
  <c r="E19" i="3"/>
  <c r="G19" i="3"/>
  <c r="J26" i="5"/>
  <c r="C18" i="5"/>
  <c r="I19" i="5" s="1"/>
  <c r="E19" i="5"/>
  <c r="G19" i="5"/>
  <c r="D19" i="1" l="1"/>
  <c r="F12" i="1"/>
  <c r="H18" i="1"/>
  <c r="H19" i="2"/>
  <c r="D20" i="2"/>
  <c r="F13" i="2"/>
  <c r="H19" i="3"/>
  <c r="D20" i="3"/>
  <c r="F13" i="3"/>
  <c r="D20" i="5"/>
  <c r="F13" i="5"/>
  <c r="B14" i="5" s="1"/>
  <c r="H19" i="5"/>
  <c r="B13" i="1" l="1"/>
  <c r="J26" i="1"/>
  <c r="C18" i="1"/>
  <c r="I19" i="1" s="1"/>
  <c r="E19" i="1"/>
  <c r="G19" i="1"/>
  <c r="E20" i="2"/>
  <c r="G20" i="2"/>
  <c r="B14" i="2"/>
  <c r="J27" i="2"/>
  <c r="C19" i="2"/>
  <c r="I20" i="2" s="1"/>
  <c r="E20" i="3"/>
  <c r="G20" i="3"/>
  <c r="B14" i="3"/>
  <c r="J27" i="3"/>
  <c r="C19" i="3"/>
  <c r="I20" i="3" s="1"/>
  <c r="J27" i="5"/>
  <c r="C19" i="5"/>
  <c r="I20" i="5" s="1"/>
  <c r="E20" i="5"/>
  <c r="G20" i="5"/>
  <c r="H19" i="1" l="1"/>
  <c r="D20" i="1"/>
  <c r="F13" i="1"/>
  <c r="D21" i="2"/>
  <c r="F14" i="2"/>
  <c r="H20" i="2"/>
  <c r="D21" i="3"/>
  <c r="F14" i="3"/>
  <c r="H20" i="3"/>
  <c r="H20" i="5"/>
  <c r="D21" i="5"/>
  <c r="F14" i="5"/>
  <c r="B15" i="5" s="1"/>
  <c r="B14" i="1" l="1"/>
  <c r="J27" i="1"/>
  <c r="C19" i="1"/>
  <c r="I20" i="1" s="1"/>
  <c r="E20" i="1"/>
  <c r="G20" i="1"/>
  <c r="J28" i="2"/>
  <c r="B15" i="2"/>
  <c r="C20" i="2"/>
  <c r="I21" i="2" s="1"/>
  <c r="E21" i="2"/>
  <c r="G21" i="2"/>
  <c r="E21" i="3"/>
  <c r="G21" i="3"/>
  <c r="J28" i="3"/>
  <c r="B15" i="3"/>
  <c r="C20" i="3"/>
  <c r="I21" i="3" s="1"/>
  <c r="E21" i="5"/>
  <c r="G21" i="5"/>
  <c r="J28" i="5"/>
  <c r="C20" i="5"/>
  <c r="I21" i="5" s="1"/>
  <c r="D21" i="1" l="1"/>
  <c r="F14" i="1"/>
  <c r="H20" i="1"/>
  <c r="D22" i="2"/>
  <c r="F15" i="2"/>
  <c r="H21" i="2"/>
  <c r="H21" i="3"/>
  <c r="D22" i="3"/>
  <c r="F15" i="3"/>
  <c r="D22" i="5"/>
  <c r="F15" i="5"/>
  <c r="B16" i="5" s="1"/>
  <c r="H21" i="5"/>
  <c r="E21" i="1" l="1"/>
  <c r="G21" i="1"/>
  <c r="J28" i="1"/>
  <c r="B15" i="1"/>
  <c r="C20" i="1"/>
  <c r="I21" i="1" s="1"/>
  <c r="B16" i="2"/>
  <c r="J29" i="2"/>
  <c r="C21" i="2"/>
  <c r="I22" i="2" s="1"/>
  <c r="E22" i="2"/>
  <c r="H22" i="2" s="1"/>
  <c r="G22" i="2"/>
  <c r="E22" i="3"/>
  <c r="G22" i="3"/>
  <c r="B16" i="3"/>
  <c r="J29" i="3"/>
  <c r="C21" i="3"/>
  <c r="I22" i="3" s="1"/>
  <c r="J29" i="5"/>
  <c r="C21" i="5"/>
  <c r="I22" i="5" s="1"/>
  <c r="E22" i="5"/>
  <c r="G22" i="5"/>
  <c r="H21" i="1" l="1"/>
  <c r="D22" i="1"/>
  <c r="F15" i="1"/>
  <c r="D23" i="2"/>
  <c r="F16" i="2"/>
  <c r="H22" i="3"/>
  <c r="D23" i="3"/>
  <c r="F16" i="3"/>
  <c r="H22" i="5"/>
  <c r="D23" i="5"/>
  <c r="F16" i="5"/>
  <c r="B17" i="5" s="1"/>
  <c r="B16" i="1" l="1"/>
  <c r="J29" i="1"/>
  <c r="C21" i="1"/>
  <c r="I22" i="1" s="1"/>
  <c r="E22" i="1"/>
  <c r="G22" i="1"/>
  <c r="C22" i="2"/>
  <c r="I23" i="2" s="1"/>
  <c r="B17" i="2"/>
  <c r="J30" i="2"/>
  <c r="E23" i="2"/>
  <c r="H23" i="2" s="1"/>
  <c r="G23" i="2"/>
  <c r="E23" i="3"/>
  <c r="G23" i="3"/>
  <c r="J30" i="3"/>
  <c r="B17" i="3"/>
  <c r="C22" i="3"/>
  <c r="I23" i="3" s="1"/>
  <c r="E23" i="5"/>
  <c r="G23" i="5"/>
  <c r="J30" i="5"/>
  <c r="C22" i="5"/>
  <c r="I23" i="5" s="1"/>
  <c r="H22" i="1" l="1"/>
  <c r="D23" i="1"/>
  <c r="F16" i="1"/>
  <c r="D24" i="2"/>
  <c r="F17" i="2"/>
  <c r="D24" i="3"/>
  <c r="F17" i="3"/>
  <c r="H23" i="3"/>
  <c r="D24" i="5"/>
  <c r="F17" i="5"/>
  <c r="B18" i="5" s="1"/>
  <c r="H23" i="5"/>
  <c r="E23" i="1" l="1"/>
  <c r="G23" i="1"/>
  <c r="B17" i="1"/>
  <c r="J30" i="1"/>
  <c r="C22" i="1"/>
  <c r="I23" i="1" s="1"/>
  <c r="B18" i="2"/>
  <c r="J31" i="2"/>
  <c r="C23" i="2"/>
  <c r="I24" i="2" s="1"/>
  <c r="E24" i="2"/>
  <c r="H24" i="2" s="1"/>
  <c r="G24" i="2"/>
  <c r="B18" i="3"/>
  <c r="J31" i="3"/>
  <c r="C23" i="3"/>
  <c r="I24" i="3" s="1"/>
  <c r="E24" i="3"/>
  <c r="G24" i="3"/>
  <c r="J31" i="5"/>
  <c r="C23" i="5"/>
  <c r="I24" i="5" s="1"/>
  <c r="E24" i="5"/>
  <c r="H24" i="5" s="1"/>
  <c r="G24" i="5"/>
  <c r="D24" i="1" l="1"/>
  <c r="F17" i="1"/>
  <c r="H23" i="1"/>
  <c r="D25" i="2"/>
  <c r="F18" i="2"/>
  <c r="H24" i="3"/>
  <c r="D25" i="3"/>
  <c r="F18" i="3"/>
  <c r="D25" i="5"/>
  <c r="F18" i="5"/>
  <c r="B19" i="5" s="1"/>
  <c r="J31" i="1" l="1"/>
  <c r="B18" i="1"/>
  <c r="C23" i="1"/>
  <c r="I24" i="1" s="1"/>
  <c r="E24" i="1"/>
  <c r="H24" i="1" s="1"/>
  <c r="G24" i="1"/>
  <c r="C24" i="2"/>
  <c r="I25" i="2" s="1"/>
  <c r="B19" i="2"/>
  <c r="J32" i="2"/>
  <c r="E25" i="2"/>
  <c r="H25" i="2" s="1"/>
  <c r="G25" i="2"/>
  <c r="B19" i="3"/>
  <c r="J32" i="3"/>
  <c r="C24" i="3"/>
  <c r="I25" i="3" s="1"/>
  <c r="E25" i="3"/>
  <c r="H25" i="3" s="1"/>
  <c r="G25" i="3"/>
  <c r="E25" i="5"/>
  <c r="H25" i="5" s="1"/>
  <c r="G25" i="5"/>
  <c r="J32" i="5"/>
  <c r="C24" i="5"/>
  <c r="I25" i="5" s="1"/>
  <c r="D25" i="1" l="1"/>
  <c r="F18" i="1"/>
  <c r="D26" i="2"/>
  <c r="F19" i="2"/>
  <c r="D26" i="3"/>
  <c r="F19" i="3"/>
  <c r="D26" i="5"/>
  <c r="F19" i="5"/>
  <c r="E25" i="1" l="1"/>
  <c r="H25" i="1" s="1"/>
  <c r="G25" i="1"/>
  <c r="B19" i="1"/>
  <c r="J32" i="1"/>
  <c r="C24" i="1"/>
  <c r="I25" i="1" s="1"/>
  <c r="B20" i="2"/>
  <c r="J33" i="2"/>
  <c r="C25" i="2"/>
  <c r="I26" i="2" s="1"/>
  <c r="E26" i="2"/>
  <c r="H26" i="2" s="1"/>
  <c r="G26" i="2"/>
  <c r="B20" i="3"/>
  <c r="J33" i="3"/>
  <c r="C25" i="3"/>
  <c r="I26" i="3" s="1"/>
  <c r="E26" i="3"/>
  <c r="H26" i="3" s="1"/>
  <c r="G26" i="3"/>
  <c r="J33" i="5"/>
  <c r="B20" i="5"/>
  <c r="C25" i="5"/>
  <c r="I26" i="5" s="1"/>
  <c r="E26" i="5"/>
  <c r="H26" i="5" s="1"/>
  <c r="G26" i="5"/>
  <c r="D26" i="1" l="1"/>
  <c r="F19" i="1"/>
  <c r="D27" i="2"/>
  <c r="F20" i="2"/>
  <c r="D27" i="3"/>
  <c r="F20" i="3"/>
  <c r="D27" i="5"/>
  <c r="F20" i="5"/>
  <c r="B21" i="5" s="1"/>
  <c r="B20" i="1" l="1"/>
  <c r="J33" i="1"/>
  <c r="C25" i="1"/>
  <c r="I26" i="1" s="1"/>
  <c r="E26" i="1"/>
  <c r="H26" i="1" s="1"/>
  <c r="G26" i="1"/>
  <c r="B21" i="2"/>
  <c r="J34" i="2"/>
  <c r="C26" i="2"/>
  <c r="I27" i="2" s="1"/>
  <c r="E27" i="2"/>
  <c r="H27" i="2" s="1"/>
  <c r="G27" i="2"/>
  <c r="B21" i="3"/>
  <c r="J34" i="3"/>
  <c r="C26" i="3"/>
  <c r="I27" i="3" s="1"/>
  <c r="E27" i="3"/>
  <c r="H27" i="3" s="1"/>
  <c r="G27" i="3"/>
  <c r="E27" i="5"/>
  <c r="H27" i="5" s="1"/>
  <c r="G27" i="5"/>
  <c r="J34" i="5"/>
  <c r="C26" i="5"/>
  <c r="I27" i="5" s="1"/>
  <c r="D27" i="1" l="1"/>
  <c r="F20" i="1"/>
  <c r="D28" i="2"/>
  <c r="F21" i="2"/>
  <c r="D28" i="3"/>
  <c r="F21" i="3"/>
  <c r="D28" i="5"/>
  <c r="F21" i="5"/>
  <c r="B22" i="5" s="1"/>
  <c r="B21" i="1" l="1"/>
  <c r="J34" i="1"/>
  <c r="C26" i="1"/>
  <c r="I27" i="1" s="1"/>
  <c r="E27" i="1"/>
  <c r="H27" i="1" s="1"/>
  <c r="G27" i="1"/>
  <c r="B22" i="2"/>
  <c r="J35" i="2"/>
  <c r="C27" i="2"/>
  <c r="I28" i="2" s="1"/>
  <c r="E28" i="2"/>
  <c r="H28" i="2" s="1"/>
  <c r="G28" i="2"/>
  <c r="E28" i="3"/>
  <c r="H28" i="3" s="1"/>
  <c r="G28" i="3"/>
  <c r="B22" i="3"/>
  <c r="J35" i="3"/>
  <c r="C27" i="3"/>
  <c r="I28" i="3" s="1"/>
  <c r="J35" i="5"/>
  <c r="C27" i="5"/>
  <c r="I28" i="5" s="1"/>
  <c r="E28" i="5"/>
  <c r="H28" i="5" s="1"/>
  <c r="G28" i="5"/>
  <c r="D28" i="1" l="1"/>
  <c r="F21" i="1"/>
  <c r="D29" i="2"/>
  <c r="F22" i="2"/>
  <c r="D29" i="3"/>
  <c r="F22" i="3"/>
  <c r="D29" i="5"/>
  <c r="F22" i="5"/>
  <c r="B22" i="1" l="1"/>
  <c r="J35" i="1"/>
  <c r="C27" i="1"/>
  <c r="I28" i="1" s="1"/>
  <c r="E28" i="1"/>
  <c r="H28" i="1" s="1"/>
  <c r="G28" i="1"/>
  <c r="J36" i="2"/>
  <c r="B23" i="2"/>
  <c r="C28" i="2"/>
  <c r="I29" i="2" s="1"/>
  <c r="E29" i="2"/>
  <c r="H29" i="2" s="1"/>
  <c r="G29" i="2"/>
  <c r="J36" i="3"/>
  <c r="B23" i="3"/>
  <c r="C28" i="3"/>
  <c r="I29" i="3" s="1"/>
  <c r="E29" i="3"/>
  <c r="H29" i="3" s="1"/>
  <c r="G29" i="3"/>
  <c r="J36" i="5"/>
  <c r="C28" i="5"/>
  <c r="I29" i="5" s="1"/>
  <c r="B23" i="5"/>
  <c r="E29" i="5"/>
  <c r="H29" i="5" s="1"/>
  <c r="G29" i="5"/>
  <c r="K22" i="1" l="1"/>
  <c r="D29" i="1"/>
  <c r="F22" i="1"/>
  <c r="K23" i="2"/>
  <c r="D30" i="2"/>
  <c r="F23" i="2"/>
  <c r="D30" i="3"/>
  <c r="K23" i="3"/>
  <c r="F23" i="3"/>
  <c r="K23" i="5"/>
  <c r="D30" i="5"/>
  <c r="F23" i="5"/>
  <c r="J36" i="1" l="1"/>
  <c r="B23" i="1"/>
  <c r="C28" i="1"/>
  <c r="I29" i="1" s="1"/>
  <c r="E29" i="1"/>
  <c r="H29" i="1" s="1"/>
  <c r="G29" i="1"/>
  <c r="B24" i="2"/>
  <c r="J37" i="2"/>
  <c r="C29" i="2"/>
  <c r="I30" i="2" s="1"/>
  <c r="E30" i="2"/>
  <c r="H30" i="2" s="1"/>
  <c r="G30" i="2"/>
  <c r="B24" i="3"/>
  <c r="J37" i="3"/>
  <c r="C29" i="3"/>
  <c r="I30" i="3" s="1"/>
  <c r="E30" i="3"/>
  <c r="H30" i="3" s="1"/>
  <c r="G30" i="3"/>
  <c r="J37" i="5"/>
  <c r="B24" i="5"/>
  <c r="C29" i="5"/>
  <c r="I30" i="5" s="1"/>
  <c r="E30" i="5"/>
  <c r="H30" i="5" s="1"/>
  <c r="G30" i="5"/>
  <c r="D30" i="1" l="1"/>
  <c r="K23" i="1"/>
  <c r="F23" i="1"/>
  <c r="K24" i="2"/>
  <c r="D31" i="2"/>
  <c r="F24" i="2"/>
  <c r="K24" i="3"/>
  <c r="D31" i="3"/>
  <c r="F24" i="3"/>
  <c r="K24" i="5"/>
  <c r="D31" i="5"/>
  <c r="F24" i="5"/>
  <c r="J37" i="1" l="1"/>
  <c r="B24" i="1"/>
  <c r="C29" i="1"/>
  <c r="I30" i="1" s="1"/>
  <c r="E30" i="1"/>
  <c r="H30" i="1" s="1"/>
  <c r="G30" i="1"/>
  <c r="B25" i="2"/>
  <c r="J38" i="2"/>
  <c r="C30" i="2"/>
  <c r="I31" i="2" s="1"/>
  <c r="E31" i="2"/>
  <c r="H31" i="2" s="1"/>
  <c r="G31" i="2"/>
  <c r="B25" i="3"/>
  <c r="J38" i="3"/>
  <c r="C30" i="3"/>
  <c r="I31" i="3" s="1"/>
  <c r="E31" i="3"/>
  <c r="H31" i="3" s="1"/>
  <c r="G31" i="3"/>
  <c r="J38" i="5"/>
  <c r="C30" i="5"/>
  <c r="I31" i="5" s="1"/>
  <c r="B25" i="5"/>
  <c r="E31" i="5"/>
  <c r="H31" i="5" s="1"/>
  <c r="G31" i="5"/>
  <c r="D31" i="1" l="1"/>
  <c r="K24" i="1"/>
  <c r="F24" i="1"/>
  <c r="K25" i="2"/>
  <c r="D32" i="2"/>
  <c r="F25" i="2"/>
  <c r="D32" i="3"/>
  <c r="K25" i="3"/>
  <c r="F25" i="3"/>
  <c r="K25" i="5"/>
  <c r="D32" i="5"/>
  <c r="F25" i="5"/>
  <c r="B25" i="1" l="1"/>
  <c r="J38" i="1"/>
  <c r="C30" i="1"/>
  <c r="I31" i="1" s="1"/>
  <c r="E31" i="1"/>
  <c r="H31" i="1" s="1"/>
  <c r="G31" i="1"/>
  <c r="B26" i="2"/>
  <c r="J39" i="2"/>
  <c r="C31" i="2"/>
  <c r="I32" i="2" s="1"/>
  <c r="E32" i="2"/>
  <c r="H32" i="2" s="1"/>
  <c r="G32" i="2"/>
  <c r="B26" i="3"/>
  <c r="J39" i="3"/>
  <c r="C31" i="3"/>
  <c r="I32" i="3" s="1"/>
  <c r="E32" i="3"/>
  <c r="H32" i="3" s="1"/>
  <c r="G32" i="3"/>
  <c r="E32" i="5"/>
  <c r="H32" i="5" s="1"/>
  <c r="G32" i="5"/>
  <c r="J39" i="5"/>
  <c r="B26" i="5"/>
  <c r="C31" i="5"/>
  <c r="I32" i="5" s="1"/>
  <c r="D32" i="1" l="1"/>
  <c r="K25" i="1"/>
  <c r="F25" i="1"/>
  <c r="K26" i="2"/>
  <c r="D33" i="2"/>
  <c r="F26" i="2"/>
  <c r="K26" i="3"/>
  <c r="D33" i="3"/>
  <c r="F26" i="3"/>
  <c r="K26" i="5"/>
  <c r="D33" i="5"/>
  <c r="F26" i="5"/>
  <c r="B26" i="1" l="1"/>
  <c r="J39" i="1"/>
  <c r="C31" i="1"/>
  <c r="I32" i="1" s="1"/>
  <c r="E32" i="1"/>
  <c r="H32" i="1" s="1"/>
  <c r="G32" i="1"/>
  <c r="B27" i="2"/>
  <c r="J40" i="2"/>
  <c r="C32" i="2"/>
  <c r="I33" i="2" s="1"/>
  <c r="E33" i="2"/>
  <c r="H33" i="2" s="1"/>
  <c r="G33" i="2"/>
  <c r="B27" i="3"/>
  <c r="J40" i="3"/>
  <c r="C32" i="3"/>
  <c r="I33" i="3" s="1"/>
  <c r="E33" i="3"/>
  <c r="H33" i="3" s="1"/>
  <c r="G33" i="3"/>
  <c r="E33" i="5"/>
  <c r="H33" i="5" s="1"/>
  <c r="G33" i="5"/>
  <c r="J40" i="5"/>
  <c r="C32" i="5"/>
  <c r="I33" i="5" s="1"/>
  <c r="B27" i="5"/>
  <c r="K26" i="1" l="1"/>
  <c r="D33" i="1"/>
  <c r="F26" i="1"/>
  <c r="K27" i="2"/>
  <c r="D34" i="2"/>
  <c r="F27" i="2"/>
  <c r="K27" i="3"/>
  <c r="D34" i="3"/>
  <c r="F27" i="3"/>
  <c r="K27" i="5"/>
  <c r="D34" i="5"/>
  <c r="F27" i="5"/>
  <c r="E33" i="1" l="1"/>
  <c r="H33" i="1" s="1"/>
  <c r="G33" i="1"/>
  <c r="J40" i="1"/>
  <c r="B27" i="1"/>
  <c r="C32" i="1"/>
  <c r="I33" i="1" s="1"/>
  <c r="B28" i="2"/>
  <c r="J41" i="2"/>
  <c r="C33" i="2"/>
  <c r="I34" i="2" s="1"/>
  <c r="E34" i="2"/>
  <c r="H34" i="2" s="1"/>
  <c r="G34" i="2"/>
  <c r="E34" i="3"/>
  <c r="H34" i="3" s="1"/>
  <c r="G34" i="3"/>
  <c r="B28" i="3"/>
  <c r="J41" i="3"/>
  <c r="C33" i="3"/>
  <c r="I34" i="3" s="1"/>
  <c r="E34" i="5"/>
  <c r="H34" i="5" s="1"/>
  <c r="G34" i="5"/>
  <c r="J41" i="5"/>
  <c r="C33" i="5"/>
  <c r="I34" i="5" s="1"/>
  <c r="B28" i="5"/>
  <c r="D34" i="1" l="1"/>
  <c r="K27" i="1"/>
  <c r="F27" i="1"/>
  <c r="K28" i="2"/>
  <c r="D35" i="2"/>
  <c r="F28" i="2"/>
  <c r="K28" i="3"/>
  <c r="D35" i="3"/>
  <c r="F28" i="3"/>
  <c r="K28" i="5"/>
  <c r="D35" i="5"/>
  <c r="F28" i="5"/>
  <c r="B28" i="1" l="1"/>
  <c r="J41" i="1"/>
  <c r="C33" i="1"/>
  <c r="I34" i="1" s="1"/>
  <c r="E34" i="1"/>
  <c r="H34" i="1" s="1"/>
  <c r="G34" i="1"/>
  <c r="B29" i="2"/>
  <c r="J42" i="2"/>
  <c r="C34" i="2"/>
  <c r="I35" i="2" s="1"/>
  <c r="E35" i="2"/>
  <c r="H35" i="2" s="1"/>
  <c r="G35" i="2"/>
  <c r="E35" i="3"/>
  <c r="H35" i="3" s="1"/>
  <c r="G35" i="3"/>
  <c r="B29" i="3"/>
  <c r="J42" i="3"/>
  <c r="C34" i="3"/>
  <c r="I35" i="3" s="1"/>
  <c r="E35" i="5"/>
  <c r="H35" i="5" s="1"/>
  <c r="G35" i="5"/>
  <c r="J42" i="5"/>
  <c r="C34" i="5"/>
  <c r="I35" i="5" s="1"/>
  <c r="B29" i="5"/>
  <c r="D35" i="1" l="1"/>
  <c r="K28" i="1"/>
  <c r="F28" i="1"/>
  <c r="K29" i="2"/>
  <c r="D36" i="2"/>
  <c r="F29" i="2"/>
  <c r="D36" i="3"/>
  <c r="K29" i="3"/>
  <c r="F29" i="3"/>
  <c r="K29" i="5"/>
  <c r="D36" i="5"/>
  <c r="F29" i="5"/>
  <c r="B29" i="1" l="1"/>
  <c r="J42" i="1"/>
  <c r="C34" i="1"/>
  <c r="I35" i="1" s="1"/>
  <c r="E35" i="1"/>
  <c r="H35" i="1" s="1"/>
  <c r="G35" i="1"/>
  <c r="B30" i="2"/>
  <c r="J43" i="2"/>
  <c r="C35" i="2"/>
  <c r="I36" i="2" s="1"/>
  <c r="E36" i="2"/>
  <c r="H36" i="2" s="1"/>
  <c r="G36" i="2"/>
  <c r="B30" i="3"/>
  <c r="J43" i="3"/>
  <c r="C35" i="3"/>
  <c r="I36" i="3" s="1"/>
  <c r="E36" i="3"/>
  <c r="H36" i="3" s="1"/>
  <c r="G36" i="3"/>
  <c r="J43" i="5"/>
  <c r="B30" i="5"/>
  <c r="C35" i="5"/>
  <c r="I36" i="5" s="1"/>
  <c r="E36" i="5"/>
  <c r="H36" i="5" s="1"/>
  <c r="G36" i="5"/>
  <c r="D36" i="1" l="1"/>
  <c r="K29" i="1"/>
  <c r="F29" i="1"/>
  <c r="K30" i="2"/>
  <c r="D37" i="2"/>
  <c r="F30" i="2"/>
  <c r="K30" i="3"/>
  <c r="D37" i="3"/>
  <c r="F30" i="3"/>
  <c r="K30" i="5"/>
  <c r="D37" i="5"/>
  <c r="F30" i="5"/>
  <c r="B30" i="1" l="1"/>
  <c r="J43" i="1"/>
  <c r="C35" i="1"/>
  <c r="I36" i="1" s="1"/>
  <c r="E36" i="1"/>
  <c r="H36" i="1" s="1"/>
  <c r="G36" i="1"/>
  <c r="J44" i="2"/>
  <c r="B31" i="2"/>
  <c r="C36" i="2"/>
  <c r="I37" i="2" s="1"/>
  <c r="E37" i="2"/>
  <c r="H37" i="2" s="1"/>
  <c r="G37" i="2"/>
  <c r="J44" i="3"/>
  <c r="B31" i="3"/>
  <c r="C36" i="3"/>
  <c r="I37" i="3" s="1"/>
  <c r="E37" i="3"/>
  <c r="H37" i="3" s="1"/>
  <c r="G37" i="3"/>
  <c r="E37" i="5"/>
  <c r="H37" i="5" s="1"/>
  <c r="G37" i="5"/>
  <c r="J44" i="5"/>
  <c r="B31" i="5"/>
  <c r="C36" i="5"/>
  <c r="I37" i="5" s="1"/>
  <c r="D37" i="1" l="1"/>
  <c r="K30" i="1"/>
  <c r="F30" i="1"/>
  <c r="K31" i="2"/>
  <c r="D38" i="2"/>
  <c r="F31" i="2"/>
  <c r="D38" i="3"/>
  <c r="K31" i="3"/>
  <c r="F31" i="3"/>
  <c r="K31" i="5"/>
  <c r="D38" i="5"/>
  <c r="F31" i="5"/>
  <c r="E37" i="1" l="1"/>
  <c r="H37" i="1" s="1"/>
  <c r="G37" i="1"/>
  <c r="J44" i="1"/>
  <c r="B31" i="1"/>
  <c r="C36" i="1"/>
  <c r="I37" i="1" s="1"/>
  <c r="E38" i="2"/>
  <c r="H38" i="2" s="1"/>
  <c r="G38" i="2"/>
  <c r="B32" i="2"/>
  <c r="J45" i="2"/>
  <c r="C37" i="2"/>
  <c r="I38" i="2" s="1"/>
  <c r="J45" i="3"/>
  <c r="B32" i="3"/>
  <c r="C37" i="3"/>
  <c r="I38" i="3" s="1"/>
  <c r="E38" i="3"/>
  <c r="H38" i="3" s="1"/>
  <c r="G38" i="3"/>
  <c r="J45" i="5"/>
  <c r="B32" i="5"/>
  <c r="C37" i="5"/>
  <c r="I38" i="5" s="1"/>
  <c r="E38" i="5"/>
  <c r="H38" i="5" s="1"/>
  <c r="G38" i="5"/>
  <c r="D38" i="1" l="1"/>
  <c r="K31" i="1"/>
  <c r="F31" i="1"/>
  <c r="K32" i="2"/>
  <c r="D39" i="2"/>
  <c r="F32" i="2"/>
  <c r="D39" i="3"/>
  <c r="K32" i="3"/>
  <c r="F32" i="3"/>
  <c r="K32" i="5"/>
  <c r="D39" i="5"/>
  <c r="F32" i="5"/>
  <c r="E38" i="1" l="1"/>
  <c r="H38" i="1" s="1"/>
  <c r="G38" i="1"/>
  <c r="J45" i="1"/>
  <c r="B32" i="1"/>
  <c r="C37" i="1"/>
  <c r="I38" i="1" s="1"/>
  <c r="B33" i="2"/>
  <c r="J46" i="2"/>
  <c r="C38" i="2"/>
  <c r="I39" i="2" s="1"/>
  <c r="E39" i="2"/>
  <c r="H39" i="2" s="1"/>
  <c r="G39" i="2"/>
  <c r="J46" i="3"/>
  <c r="B33" i="3"/>
  <c r="C38" i="3"/>
  <c r="I39" i="3" s="1"/>
  <c r="E39" i="3"/>
  <c r="H39" i="3" s="1"/>
  <c r="G39" i="3"/>
  <c r="E39" i="5"/>
  <c r="H39" i="5" s="1"/>
  <c r="G39" i="5"/>
  <c r="J46" i="5"/>
  <c r="C38" i="5"/>
  <c r="I39" i="5" s="1"/>
  <c r="B33" i="5"/>
  <c r="K32" i="1" l="1"/>
  <c r="D39" i="1"/>
  <c r="F32" i="1"/>
  <c r="K33" i="2"/>
  <c r="D40" i="2"/>
  <c r="F33" i="2"/>
  <c r="D40" i="3"/>
  <c r="K33" i="3"/>
  <c r="F33" i="3"/>
  <c r="K33" i="5"/>
  <c r="D40" i="5"/>
  <c r="F33" i="5"/>
  <c r="E39" i="1" l="1"/>
  <c r="H39" i="1" s="1"/>
  <c r="G39" i="1"/>
  <c r="B33" i="1"/>
  <c r="J46" i="1"/>
  <c r="C38" i="1"/>
  <c r="I39" i="1" s="1"/>
  <c r="B34" i="2"/>
  <c r="J47" i="2"/>
  <c r="C39" i="2"/>
  <c r="I40" i="2" s="1"/>
  <c r="E40" i="2"/>
  <c r="H40" i="2" s="1"/>
  <c r="G40" i="2"/>
  <c r="B34" i="3"/>
  <c r="J47" i="3"/>
  <c r="C39" i="3"/>
  <c r="I40" i="3" s="1"/>
  <c r="E40" i="3"/>
  <c r="H40" i="3" s="1"/>
  <c r="G40" i="3"/>
  <c r="J47" i="5"/>
  <c r="B34" i="5"/>
  <c r="C39" i="5"/>
  <c r="I40" i="5" s="1"/>
  <c r="E40" i="5"/>
  <c r="H40" i="5" s="1"/>
  <c r="G40" i="5"/>
  <c r="D40" i="1" l="1"/>
  <c r="K33" i="1"/>
  <c r="F33" i="1"/>
  <c r="K34" i="2"/>
  <c r="D41" i="2"/>
  <c r="F34" i="2"/>
  <c r="D41" i="3"/>
  <c r="K34" i="3"/>
  <c r="F34" i="3"/>
  <c r="K34" i="5"/>
  <c r="D41" i="5"/>
  <c r="F34" i="5"/>
  <c r="J47" i="1" l="1"/>
  <c r="B34" i="1"/>
  <c r="C39" i="1"/>
  <c r="I40" i="1" s="1"/>
  <c r="E40" i="1"/>
  <c r="H40" i="1" s="1"/>
  <c r="G40" i="1"/>
  <c r="E41" i="2"/>
  <c r="H41" i="2" s="1"/>
  <c r="G41" i="2"/>
  <c r="B35" i="2"/>
  <c r="J48" i="2"/>
  <c r="C40" i="2"/>
  <c r="I41" i="2" s="1"/>
  <c r="E41" i="3"/>
  <c r="H41" i="3" s="1"/>
  <c r="G41" i="3"/>
  <c r="B35" i="3"/>
  <c r="J48" i="3"/>
  <c r="C40" i="3"/>
  <c r="I41" i="3" s="1"/>
  <c r="J48" i="5"/>
  <c r="C40" i="5"/>
  <c r="I41" i="5" s="1"/>
  <c r="B35" i="5"/>
  <c r="E41" i="5"/>
  <c r="H41" i="5" s="1"/>
  <c r="G41" i="5"/>
  <c r="D41" i="1" l="1"/>
  <c r="K34" i="1"/>
  <c r="F34" i="1"/>
  <c r="K35" i="2"/>
  <c r="D42" i="2"/>
  <c r="F35" i="2"/>
  <c r="D42" i="3"/>
  <c r="K35" i="3"/>
  <c r="F35" i="3"/>
  <c r="K35" i="5"/>
  <c r="D42" i="5"/>
  <c r="F35" i="5"/>
  <c r="E41" i="1" l="1"/>
  <c r="H41" i="1" s="1"/>
  <c r="G41" i="1"/>
  <c r="B35" i="1"/>
  <c r="J48" i="1"/>
  <c r="C40" i="1"/>
  <c r="I41" i="1" s="1"/>
  <c r="E42" i="2"/>
  <c r="H42" i="2" s="1"/>
  <c r="G42" i="2"/>
  <c r="B36" i="2"/>
  <c r="J49" i="2"/>
  <c r="C41" i="2"/>
  <c r="I42" i="2" s="1"/>
  <c r="E42" i="3"/>
  <c r="H42" i="3" s="1"/>
  <c r="G42" i="3"/>
  <c r="B36" i="3"/>
  <c r="J49" i="3"/>
  <c r="C41" i="3"/>
  <c r="I42" i="3" s="1"/>
  <c r="J49" i="5"/>
  <c r="B36" i="5"/>
  <c r="C41" i="5"/>
  <c r="I42" i="5" s="1"/>
  <c r="E42" i="5"/>
  <c r="H42" i="5" s="1"/>
  <c r="G42" i="5"/>
  <c r="D42" i="1" l="1"/>
  <c r="K35" i="1"/>
  <c r="F35" i="1"/>
  <c r="K36" i="2"/>
  <c r="D43" i="2"/>
  <c r="F36" i="2"/>
  <c r="D43" i="3"/>
  <c r="K36" i="3"/>
  <c r="F36" i="3"/>
  <c r="K36" i="5"/>
  <c r="D43" i="5"/>
  <c r="F36" i="5"/>
  <c r="B36" i="1" l="1"/>
  <c r="J49" i="1"/>
  <c r="C41" i="1"/>
  <c r="I42" i="1" s="1"/>
  <c r="E42" i="1"/>
  <c r="H42" i="1" s="1"/>
  <c r="G42" i="1"/>
  <c r="E43" i="2"/>
  <c r="H43" i="2" s="1"/>
  <c r="G43" i="2"/>
  <c r="B37" i="2"/>
  <c r="J50" i="2"/>
  <c r="C42" i="2"/>
  <c r="I43" i="2" s="1"/>
  <c r="B37" i="3"/>
  <c r="J50" i="3"/>
  <c r="C42" i="3"/>
  <c r="I43" i="3" s="1"/>
  <c r="E43" i="3"/>
  <c r="H43" i="3" s="1"/>
  <c r="G43" i="3"/>
  <c r="E43" i="5"/>
  <c r="H43" i="5" s="1"/>
  <c r="G43" i="5"/>
  <c r="J50" i="5"/>
  <c r="B37" i="5"/>
  <c r="C42" i="5"/>
  <c r="I43" i="5" s="1"/>
  <c r="D43" i="1" l="1"/>
  <c r="K36" i="1"/>
  <c r="F36" i="1"/>
  <c r="K37" i="2"/>
  <c r="D44" i="2"/>
  <c r="F37" i="2"/>
  <c r="D44" i="3"/>
  <c r="K37" i="3"/>
  <c r="F37" i="3"/>
  <c r="K37" i="5"/>
  <c r="D44" i="5"/>
  <c r="F37" i="5"/>
  <c r="B37" i="1" l="1"/>
  <c r="J50" i="1"/>
  <c r="C42" i="1"/>
  <c r="I43" i="1" s="1"/>
  <c r="E43" i="1"/>
  <c r="H43" i="1" s="1"/>
  <c r="G43" i="1"/>
  <c r="B38" i="2"/>
  <c r="J51" i="2"/>
  <c r="C43" i="2"/>
  <c r="I44" i="2" s="1"/>
  <c r="E44" i="2"/>
  <c r="H44" i="2" s="1"/>
  <c r="G44" i="2"/>
  <c r="B38" i="3"/>
  <c r="J51" i="3"/>
  <c r="C43" i="3"/>
  <c r="I44" i="3" s="1"/>
  <c r="E44" i="3"/>
  <c r="H44" i="3" s="1"/>
  <c r="G44" i="3"/>
  <c r="J51" i="5"/>
  <c r="C43" i="5"/>
  <c r="I44" i="5" s="1"/>
  <c r="B38" i="5"/>
  <c r="E44" i="5"/>
  <c r="H44" i="5" s="1"/>
  <c r="G44" i="5"/>
  <c r="D44" i="1" l="1"/>
  <c r="K37" i="1"/>
  <c r="F37" i="1"/>
  <c r="K38" i="2"/>
  <c r="D45" i="2"/>
  <c r="F38" i="2"/>
  <c r="D45" i="3"/>
  <c r="K38" i="3"/>
  <c r="F38" i="3"/>
  <c r="K38" i="5"/>
  <c r="D45" i="5"/>
  <c r="F38" i="5"/>
  <c r="E44" i="1" l="1"/>
  <c r="H44" i="1" s="1"/>
  <c r="G44" i="1"/>
  <c r="B38" i="1"/>
  <c r="J51" i="1"/>
  <c r="C43" i="1"/>
  <c r="I44" i="1" s="1"/>
  <c r="J52" i="2"/>
  <c r="B39" i="2"/>
  <c r="C44" i="2"/>
  <c r="I45" i="2" s="1"/>
  <c r="E45" i="2"/>
  <c r="H45" i="2" s="1"/>
  <c r="G45" i="2"/>
  <c r="J52" i="3"/>
  <c r="B39" i="3"/>
  <c r="C44" i="3"/>
  <c r="I45" i="3" s="1"/>
  <c r="E45" i="3"/>
  <c r="H45" i="3" s="1"/>
  <c r="G45" i="3"/>
  <c r="J52" i="5"/>
  <c r="C44" i="5"/>
  <c r="I45" i="5" s="1"/>
  <c r="B39" i="5"/>
  <c r="E45" i="5"/>
  <c r="H45" i="5" s="1"/>
  <c r="G45" i="5"/>
  <c r="D45" i="1" l="1"/>
  <c r="K38" i="1"/>
  <c r="F38" i="1"/>
  <c r="K39" i="2"/>
  <c r="D46" i="2"/>
  <c r="F39" i="2"/>
  <c r="D46" i="3"/>
  <c r="K39" i="3"/>
  <c r="F39" i="3"/>
  <c r="K39" i="5"/>
  <c r="D46" i="5"/>
  <c r="F39" i="5"/>
  <c r="J52" i="1" l="1"/>
  <c r="B39" i="1"/>
  <c r="C44" i="1"/>
  <c r="I45" i="1" s="1"/>
  <c r="E45" i="1"/>
  <c r="H45" i="1" s="1"/>
  <c r="G45" i="1"/>
  <c r="J53" i="2"/>
  <c r="B40" i="2"/>
  <c r="C45" i="2"/>
  <c r="I46" i="2" s="1"/>
  <c r="E46" i="2"/>
  <c r="H46" i="2" s="1"/>
  <c r="G46" i="2"/>
  <c r="B40" i="3"/>
  <c r="J53" i="3"/>
  <c r="C45" i="3"/>
  <c r="I46" i="3" s="1"/>
  <c r="E46" i="3"/>
  <c r="H46" i="3" s="1"/>
  <c r="G46" i="3"/>
  <c r="E46" i="5"/>
  <c r="H46" i="5" s="1"/>
  <c r="G46" i="5"/>
  <c r="J53" i="5"/>
  <c r="B40" i="5"/>
  <c r="C45" i="5"/>
  <c r="I46" i="5" s="1"/>
  <c r="K39" i="1" l="1"/>
  <c r="D46" i="1"/>
  <c r="F39" i="1"/>
  <c r="K40" i="2"/>
  <c r="D47" i="2"/>
  <c r="F40" i="2"/>
  <c r="D47" i="3"/>
  <c r="K40" i="3"/>
  <c r="F40" i="3"/>
  <c r="K40" i="5"/>
  <c r="D47" i="5"/>
  <c r="F40" i="5"/>
  <c r="J53" i="1" l="1"/>
  <c r="B40" i="1"/>
  <c r="C45" i="1"/>
  <c r="I46" i="1" s="1"/>
  <c r="E46" i="1"/>
  <c r="H46" i="1" s="1"/>
  <c r="G46" i="1"/>
  <c r="B41" i="2"/>
  <c r="J54" i="2"/>
  <c r="C46" i="2"/>
  <c r="I47" i="2" s="1"/>
  <c r="E47" i="2"/>
  <c r="H47" i="2" s="1"/>
  <c r="G47" i="2"/>
  <c r="J54" i="3"/>
  <c r="B41" i="3"/>
  <c r="C46" i="3"/>
  <c r="I47" i="3" s="1"/>
  <c r="E47" i="3"/>
  <c r="H47" i="3" s="1"/>
  <c r="G47" i="3"/>
  <c r="E47" i="5"/>
  <c r="H47" i="5" s="1"/>
  <c r="G47" i="5"/>
  <c r="J54" i="5"/>
  <c r="B41" i="5"/>
  <c r="C46" i="5"/>
  <c r="I47" i="5" s="1"/>
  <c r="D47" i="1" l="1"/>
  <c r="K40" i="1"/>
  <c r="F40" i="1"/>
  <c r="K41" i="2"/>
  <c r="D48" i="2"/>
  <c r="F41" i="2"/>
  <c r="D48" i="3"/>
  <c r="K41" i="3"/>
  <c r="F41" i="3"/>
  <c r="K41" i="5"/>
  <c r="D48" i="5"/>
  <c r="F41" i="5"/>
  <c r="B41" i="1" l="1"/>
  <c r="J54" i="1"/>
  <c r="C46" i="1"/>
  <c r="I47" i="1" s="1"/>
  <c r="E47" i="1"/>
  <c r="H47" i="1" s="1"/>
  <c r="G47" i="1"/>
  <c r="B42" i="2"/>
  <c r="J55" i="2"/>
  <c r="C47" i="2"/>
  <c r="I48" i="2" s="1"/>
  <c r="E48" i="2"/>
  <c r="H48" i="2" s="1"/>
  <c r="G48" i="2"/>
  <c r="B42" i="3"/>
  <c r="J55" i="3"/>
  <c r="C47" i="3"/>
  <c r="I48" i="3" s="1"/>
  <c r="E48" i="3"/>
  <c r="H48" i="3" s="1"/>
  <c r="G48" i="3"/>
  <c r="E48" i="5"/>
  <c r="H48" i="5" s="1"/>
  <c r="G48" i="5"/>
  <c r="J55" i="5"/>
  <c r="C47" i="5"/>
  <c r="I48" i="5" s="1"/>
  <c r="B42" i="5"/>
  <c r="D48" i="1" l="1"/>
  <c r="K41" i="1"/>
  <c r="F41" i="1"/>
  <c r="K42" i="2"/>
  <c r="D49" i="2"/>
  <c r="F42" i="2"/>
  <c r="K42" i="3"/>
  <c r="D49" i="3"/>
  <c r="F42" i="3"/>
  <c r="K42" i="5"/>
  <c r="D49" i="5"/>
  <c r="F42" i="5"/>
  <c r="J55" i="1" l="1"/>
  <c r="B42" i="1"/>
  <c r="C47" i="1"/>
  <c r="I48" i="1" s="1"/>
  <c r="E48" i="1"/>
  <c r="H48" i="1" s="1"/>
  <c r="G48" i="1"/>
  <c r="B43" i="2"/>
  <c r="J56" i="2"/>
  <c r="C48" i="2"/>
  <c r="I49" i="2" s="1"/>
  <c r="E49" i="2"/>
  <c r="H49" i="2" s="1"/>
  <c r="G49" i="2"/>
  <c r="E49" i="3"/>
  <c r="H49" i="3" s="1"/>
  <c r="G49" i="3"/>
  <c r="B43" i="3"/>
  <c r="J56" i="3"/>
  <c r="C48" i="3"/>
  <c r="I49" i="3" s="1"/>
  <c r="E49" i="5"/>
  <c r="H49" i="5" s="1"/>
  <c r="G49" i="5"/>
  <c r="J56" i="5"/>
  <c r="C48" i="5"/>
  <c r="I49" i="5" s="1"/>
  <c r="B43" i="5"/>
  <c r="D49" i="1" l="1"/>
  <c r="K42" i="1"/>
  <c r="F42" i="1"/>
  <c r="K43" i="2"/>
  <c r="D50" i="2"/>
  <c r="F43" i="2"/>
  <c r="D50" i="3"/>
  <c r="K43" i="3"/>
  <c r="F43" i="3"/>
  <c r="K43" i="5"/>
  <c r="D50" i="5"/>
  <c r="F43" i="5"/>
  <c r="B43" i="1" l="1"/>
  <c r="J56" i="1"/>
  <c r="C48" i="1"/>
  <c r="I49" i="1" s="1"/>
  <c r="E49" i="1"/>
  <c r="H49" i="1" s="1"/>
  <c r="G49" i="1"/>
  <c r="B44" i="2"/>
  <c r="J57" i="2"/>
  <c r="C49" i="2"/>
  <c r="I50" i="2" s="1"/>
  <c r="E50" i="2"/>
  <c r="H50" i="2" s="1"/>
  <c r="G50" i="2"/>
  <c r="B44" i="3"/>
  <c r="J57" i="3"/>
  <c r="C49" i="3"/>
  <c r="I50" i="3" s="1"/>
  <c r="E50" i="3"/>
  <c r="H50" i="3" s="1"/>
  <c r="G50" i="3"/>
  <c r="E50" i="5"/>
  <c r="H50" i="5" s="1"/>
  <c r="G50" i="5"/>
  <c r="J57" i="5"/>
  <c r="C49" i="5"/>
  <c r="I50" i="5" s="1"/>
  <c r="B44" i="5"/>
  <c r="K43" i="1" l="1"/>
  <c r="D50" i="1"/>
  <c r="F43" i="1"/>
  <c r="K44" i="2"/>
  <c r="D51" i="2"/>
  <c r="F44" i="2"/>
  <c r="D51" i="3"/>
  <c r="K44" i="3"/>
  <c r="F44" i="3"/>
  <c r="K44" i="5"/>
  <c r="D51" i="5"/>
  <c r="F44" i="5"/>
  <c r="B44" i="1" l="1"/>
  <c r="J57" i="1"/>
  <c r="C49" i="1"/>
  <c r="I50" i="1" s="1"/>
  <c r="E50" i="1"/>
  <c r="H50" i="1" s="1"/>
  <c r="G50" i="1"/>
  <c r="B45" i="2"/>
  <c r="J58" i="2"/>
  <c r="C50" i="2"/>
  <c r="I51" i="2" s="1"/>
  <c r="E51" i="2"/>
  <c r="H51" i="2" s="1"/>
  <c r="G51" i="2"/>
  <c r="B45" i="3"/>
  <c r="J58" i="3"/>
  <c r="C50" i="3"/>
  <c r="I51" i="3" s="1"/>
  <c r="E51" i="3"/>
  <c r="H51" i="3" s="1"/>
  <c r="G51" i="3"/>
  <c r="E51" i="5"/>
  <c r="H51" i="5" s="1"/>
  <c r="G51" i="5"/>
  <c r="J58" i="5"/>
  <c r="B45" i="5"/>
  <c r="C50" i="5"/>
  <c r="I51" i="5" s="1"/>
  <c r="D51" i="1" l="1"/>
  <c r="K44" i="1"/>
  <c r="F44" i="1"/>
  <c r="K45" i="2"/>
  <c r="D52" i="2"/>
  <c r="F45" i="2"/>
  <c r="D52" i="3"/>
  <c r="K45" i="3"/>
  <c r="F45" i="3"/>
  <c r="K45" i="5"/>
  <c r="D52" i="5"/>
  <c r="F45" i="5"/>
  <c r="B45" i="1" l="1"/>
  <c r="J58" i="1"/>
  <c r="C50" i="1"/>
  <c r="I51" i="1" s="1"/>
  <c r="E51" i="1"/>
  <c r="H51" i="1" s="1"/>
  <c r="G51" i="1"/>
  <c r="B46" i="2"/>
  <c r="J59" i="2"/>
  <c r="C51" i="2"/>
  <c r="I52" i="2" s="1"/>
  <c r="E52" i="2"/>
  <c r="H52" i="2" s="1"/>
  <c r="G52" i="2"/>
  <c r="B46" i="3"/>
  <c r="J59" i="3"/>
  <c r="C51" i="3"/>
  <c r="I52" i="3" s="1"/>
  <c r="E52" i="3"/>
  <c r="H52" i="3" s="1"/>
  <c r="G52" i="3"/>
  <c r="J59" i="5"/>
  <c r="C51" i="5"/>
  <c r="I52" i="5" s="1"/>
  <c r="B46" i="5"/>
  <c r="E52" i="5"/>
  <c r="H52" i="5" s="1"/>
  <c r="G52" i="5"/>
  <c r="D52" i="1" l="1"/>
  <c r="K45" i="1"/>
  <c r="F45" i="1"/>
  <c r="K46" i="2"/>
  <c r="D53" i="2"/>
  <c r="F46" i="2"/>
  <c r="D53" i="3"/>
  <c r="K46" i="3"/>
  <c r="F46" i="3"/>
  <c r="K46" i="5"/>
  <c r="D53" i="5"/>
  <c r="F46" i="5"/>
  <c r="B46" i="1" l="1"/>
  <c r="J59" i="1"/>
  <c r="C51" i="1"/>
  <c r="I52" i="1" s="1"/>
  <c r="E52" i="1"/>
  <c r="H52" i="1" s="1"/>
  <c r="G52" i="1"/>
  <c r="E53" i="2"/>
  <c r="H53" i="2" s="1"/>
  <c r="G53" i="2"/>
  <c r="J60" i="2"/>
  <c r="B47" i="2"/>
  <c r="C52" i="2"/>
  <c r="I53" i="2" s="1"/>
  <c r="J60" i="3"/>
  <c r="B47" i="3"/>
  <c r="C52" i="3"/>
  <c r="I53" i="3" s="1"/>
  <c r="E53" i="3"/>
  <c r="H53" i="3" s="1"/>
  <c r="G53" i="3"/>
  <c r="E53" i="5"/>
  <c r="H53" i="5" s="1"/>
  <c r="G53" i="5"/>
  <c r="J60" i="5"/>
  <c r="C52" i="5"/>
  <c r="I53" i="5" s="1"/>
  <c r="B47" i="5"/>
  <c r="D53" i="1" l="1"/>
  <c r="K46" i="1"/>
  <c r="F46" i="1"/>
  <c r="K47" i="2"/>
  <c r="D54" i="2"/>
  <c r="F47" i="2"/>
  <c r="D54" i="3"/>
  <c r="K47" i="3"/>
  <c r="F47" i="3"/>
  <c r="K47" i="5"/>
  <c r="D54" i="5"/>
  <c r="F47" i="5"/>
  <c r="J60" i="1" l="1"/>
  <c r="B47" i="1"/>
  <c r="C52" i="1"/>
  <c r="I53" i="1" s="1"/>
  <c r="E53" i="1"/>
  <c r="H53" i="1" s="1"/>
  <c r="G53" i="1"/>
  <c r="B48" i="2"/>
  <c r="J61" i="2"/>
  <c r="C53" i="2"/>
  <c r="I54" i="2" s="1"/>
  <c r="E54" i="2"/>
  <c r="H54" i="2" s="1"/>
  <c r="G54" i="2"/>
  <c r="B48" i="3"/>
  <c r="J61" i="3"/>
  <c r="C53" i="3"/>
  <c r="I54" i="3" s="1"/>
  <c r="E54" i="3"/>
  <c r="H54" i="3" s="1"/>
  <c r="G54" i="3"/>
  <c r="E54" i="5"/>
  <c r="H54" i="5" s="1"/>
  <c r="G54" i="5"/>
  <c r="J61" i="5"/>
  <c r="C53" i="5"/>
  <c r="I54" i="5" s="1"/>
  <c r="B48" i="5"/>
  <c r="D54" i="1" l="1"/>
  <c r="K47" i="1"/>
  <c r="F47" i="1"/>
  <c r="K48" i="2"/>
  <c r="D55" i="2"/>
  <c r="F48" i="2"/>
  <c r="D55" i="3"/>
  <c r="K48" i="3"/>
  <c r="F48" i="3"/>
  <c r="K48" i="5"/>
  <c r="D55" i="5"/>
  <c r="F48" i="5"/>
  <c r="B48" i="1" l="1"/>
  <c r="J61" i="1"/>
  <c r="C53" i="1"/>
  <c r="I54" i="1" s="1"/>
  <c r="E54" i="1"/>
  <c r="H54" i="1" s="1"/>
  <c r="G54" i="1"/>
  <c r="B49" i="2"/>
  <c r="J62" i="2"/>
  <c r="C54" i="2"/>
  <c r="I55" i="2" s="1"/>
  <c r="E55" i="2"/>
  <c r="H55" i="2" s="1"/>
  <c r="G55" i="2"/>
  <c r="J62" i="3"/>
  <c r="B49" i="3"/>
  <c r="C54" i="3"/>
  <c r="I55" i="3" s="1"/>
  <c r="E55" i="3"/>
  <c r="H55" i="3" s="1"/>
  <c r="G55" i="3"/>
  <c r="E55" i="5"/>
  <c r="H55" i="5" s="1"/>
  <c r="G55" i="5"/>
  <c r="J62" i="5"/>
  <c r="B49" i="5"/>
  <c r="C54" i="5"/>
  <c r="I55" i="5" s="1"/>
  <c r="D55" i="1" l="1"/>
  <c r="K48" i="1"/>
  <c r="F48" i="1"/>
  <c r="K49" i="2"/>
  <c r="D56" i="2"/>
  <c r="F49" i="2"/>
  <c r="D56" i="3"/>
  <c r="K49" i="3"/>
  <c r="F49" i="3"/>
  <c r="K49" i="5"/>
  <c r="D56" i="5"/>
  <c r="F49" i="5"/>
  <c r="B49" i="1" l="1"/>
  <c r="J62" i="1"/>
  <c r="C54" i="1"/>
  <c r="I55" i="1" s="1"/>
  <c r="E55" i="1"/>
  <c r="H55" i="1" s="1"/>
  <c r="G55" i="1"/>
  <c r="B50" i="2"/>
  <c r="J63" i="2"/>
  <c r="C55" i="2"/>
  <c r="I56" i="2" s="1"/>
  <c r="E56" i="2"/>
  <c r="H56" i="2" s="1"/>
  <c r="G56" i="2"/>
  <c r="B50" i="3"/>
  <c r="J63" i="3"/>
  <c r="C55" i="3"/>
  <c r="I56" i="3" s="1"/>
  <c r="E56" i="3"/>
  <c r="H56" i="3" s="1"/>
  <c r="G56" i="3"/>
  <c r="J63" i="5"/>
  <c r="C55" i="5"/>
  <c r="I56" i="5" s="1"/>
  <c r="B50" i="5"/>
  <c r="E56" i="5"/>
  <c r="H56" i="5" s="1"/>
  <c r="G56" i="5"/>
  <c r="D56" i="1" l="1"/>
  <c r="K49" i="1"/>
  <c r="F49" i="1"/>
  <c r="K50" i="2"/>
  <c r="D57" i="2"/>
  <c r="F50" i="2"/>
  <c r="D57" i="3"/>
  <c r="K50" i="3"/>
  <c r="F50" i="3"/>
  <c r="K50" i="5"/>
  <c r="D57" i="5"/>
  <c r="F50" i="5"/>
  <c r="B50" i="1" l="1"/>
  <c r="J63" i="1"/>
  <c r="C55" i="1"/>
  <c r="I56" i="1" s="1"/>
  <c r="E56" i="1"/>
  <c r="H56" i="1" s="1"/>
  <c r="G56" i="1"/>
  <c r="B51" i="2"/>
  <c r="J64" i="2"/>
  <c r="C56" i="2"/>
  <c r="I57" i="2" s="1"/>
  <c r="E57" i="2"/>
  <c r="H57" i="2" s="1"/>
  <c r="G57" i="2"/>
  <c r="B51" i="3"/>
  <c r="J64" i="3"/>
  <c r="C56" i="3"/>
  <c r="I57" i="3" s="1"/>
  <c r="E57" i="3"/>
  <c r="H57" i="3" s="1"/>
  <c r="G57" i="3"/>
  <c r="J64" i="5"/>
  <c r="C56" i="5"/>
  <c r="I57" i="5" s="1"/>
  <c r="B51" i="5"/>
  <c r="E57" i="5"/>
  <c r="H57" i="5" s="1"/>
  <c r="G57" i="5"/>
  <c r="K50" i="1" l="1"/>
  <c r="D57" i="1"/>
  <c r="F50" i="1"/>
  <c r="K51" i="2"/>
  <c r="D58" i="2"/>
  <c r="F51" i="2"/>
  <c r="D58" i="3"/>
  <c r="K51" i="3"/>
  <c r="F51" i="3"/>
  <c r="K51" i="5"/>
  <c r="D58" i="5"/>
  <c r="F51" i="5"/>
  <c r="J64" i="1" l="1"/>
  <c r="B51" i="1"/>
  <c r="C56" i="1"/>
  <c r="I57" i="1" s="1"/>
  <c r="E57" i="1"/>
  <c r="H57" i="1" s="1"/>
  <c r="G57" i="1"/>
  <c r="B52" i="2"/>
  <c r="J65" i="2"/>
  <c r="C57" i="2"/>
  <c r="I58" i="2" s="1"/>
  <c r="E58" i="2"/>
  <c r="H58" i="2" s="1"/>
  <c r="G58" i="2"/>
  <c r="B52" i="3"/>
  <c r="J65" i="3"/>
  <c r="C57" i="3"/>
  <c r="I58" i="3" s="1"/>
  <c r="E58" i="3"/>
  <c r="H58" i="3" s="1"/>
  <c r="G58" i="3"/>
  <c r="J65" i="5"/>
  <c r="C57" i="5"/>
  <c r="I58" i="5" s="1"/>
  <c r="B52" i="5"/>
  <c r="E58" i="5"/>
  <c r="H58" i="5" s="1"/>
  <c r="G58" i="5"/>
  <c r="D58" i="1" l="1"/>
  <c r="K51" i="1"/>
  <c r="F51" i="1"/>
  <c r="K52" i="2"/>
  <c r="D59" i="2"/>
  <c r="F52" i="2"/>
  <c r="K52" i="3"/>
  <c r="D59" i="3"/>
  <c r="F52" i="3"/>
  <c r="K52" i="5"/>
  <c r="D59" i="5"/>
  <c r="F52" i="5"/>
  <c r="B52" i="1" l="1"/>
  <c r="J65" i="1"/>
  <c r="C57" i="1"/>
  <c r="I58" i="1" s="1"/>
  <c r="E58" i="1"/>
  <c r="H58" i="1" s="1"/>
  <c r="G58" i="1"/>
  <c r="B53" i="2"/>
  <c r="J66" i="2"/>
  <c r="C58" i="2"/>
  <c r="I59" i="2" s="1"/>
  <c r="E59" i="2"/>
  <c r="H59" i="2" s="1"/>
  <c r="G59" i="2"/>
  <c r="B53" i="3"/>
  <c r="J66" i="3"/>
  <c r="C58" i="3"/>
  <c r="I59" i="3" s="1"/>
  <c r="E59" i="3"/>
  <c r="H59" i="3" s="1"/>
  <c r="G59" i="3"/>
  <c r="E59" i="5"/>
  <c r="H59" i="5" s="1"/>
  <c r="G59" i="5"/>
  <c r="J66" i="5"/>
  <c r="B53" i="5"/>
  <c r="C58" i="5"/>
  <c r="I59" i="5" s="1"/>
  <c r="D59" i="1" l="1"/>
  <c r="K52" i="1"/>
  <c r="F52" i="1"/>
  <c r="K53" i="2"/>
  <c r="D60" i="2"/>
  <c r="F53" i="2"/>
  <c r="D60" i="3"/>
  <c r="K53" i="3"/>
  <c r="F53" i="3"/>
  <c r="K53" i="5"/>
  <c r="D60" i="5"/>
  <c r="F53" i="5"/>
  <c r="B53" i="1" l="1"/>
  <c r="J66" i="1"/>
  <c r="C58" i="1"/>
  <c r="I59" i="1" s="1"/>
  <c r="E59" i="1"/>
  <c r="H59" i="1" s="1"/>
  <c r="G59" i="1"/>
  <c r="B54" i="2"/>
  <c r="J67" i="2"/>
  <c r="C59" i="2"/>
  <c r="I60" i="2" s="1"/>
  <c r="E60" i="2"/>
  <c r="H60" i="2" s="1"/>
  <c r="G60" i="2"/>
  <c r="B54" i="3"/>
  <c r="J67" i="3"/>
  <c r="C59" i="3"/>
  <c r="I60" i="3" s="1"/>
  <c r="E60" i="3"/>
  <c r="H60" i="3" s="1"/>
  <c r="G60" i="3"/>
  <c r="E60" i="5"/>
  <c r="H60" i="5" s="1"/>
  <c r="G60" i="5"/>
  <c r="J67" i="5"/>
  <c r="C59" i="5"/>
  <c r="I60" i="5" s="1"/>
  <c r="B54" i="5"/>
  <c r="D60" i="1" l="1"/>
  <c r="K53" i="1"/>
  <c r="F53" i="1"/>
  <c r="K54" i="2"/>
  <c r="D61" i="2"/>
  <c r="F54" i="2"/>
  <c r="D61" i="3"/>
  <c r="K54" i="3"/>
  <c r="F54" i="3"/>
  <c r="K54" i="5"/>
  <c r="D61" i="5"/>
  <c r="F54" i="5"/>
  <c r="B54" i="1" l="1"/>
  <c r="J67" i="1"/>
  <c r="C59" i="1"/>
  <c r="I60" i="1" s="1"/>
  <c r="E60" i="1"/>
  <c r="H60" i="1" s="1"/>
  <c r="G60" i="1"/>
  <c r="J68" i="2"/>
  <c r="B55" i="2"/>
  <c r="C60" i="2"/>
  <c r="I61" i="2" s="1"/>
  <c r="E61" i="2"/>
  <c r="H61" i="2" s="1"/>
  <c r="G61" i="2"/>
  <c r="J68" i="3"/>
  <c r="B55" i="3"/>
  <c r="C60" i="3"/>
  <c r="I61" i="3" s="1"/>
  <c r="E61" i="3"/>
  <c r="H61" i="3" s="1"/>
  <c r="G61" i="3"/>
  <c r="E61" i="5"/>
  <c r="H61" i="5" s="1"/>
  <c r="G61" i="5"/>
  <c r="J68" i="5"/>
  <c r="C60" i="5"/>
  <c r="I61" i="5" s="1"/>
  <c r="B55" i="5"/>
  <c r="D61" i="1" l="1"/>
  <c r="K54" i="1"/>
  <c r="F54" i="1"/>
  <c r="K55" i="2"/>
  <c r="D62" i="2"/>
  <c r="F55" i="2"/>
  <c r="D62" i="3"/>
  <c r="K55" i="3"/>
  <c r="F55" i="3"/>
  <c r="K55" i="5"/>
  <c r="D62" i="5"/>
  <c r="F55" i="5"/>
  <c r="J68" i="1" l="1"/>
  <c r="B55" i="1"/>
  <c r="C60" i="1"/>
  <c r="I61" i="1" s="1"/>
  <c r="E61" i="1"/>
  <c r="H61" i="1" s="1"/>
  <c r="G61" i="1"/>
  <c r="B56" i="2"/>
  <c r="J69" i="2"/>
  <c r="C61" i="2"/>
  <c r="I62" i="2" s="1"/>
  <c r="E62" i="2"/>
  <c r="H62" i="2" s="1"/>
  <c r="G62" i="2"/>
  <c r="B56" i="3"/>
  <c r="J69" i="3"/>
  <c r="C61" i="3"/>
  <c r="I62" i="3" s="1"/>
  <c r="E62" i="3"/>
  <c r="H62" i="3" s="1"/>
  <c r="G62" i="3"/>
  <c r="J69" i="5"/>
  <c r="B56" i="5"/>
  <c r="C61" i="5"/>
  <c r="I62" i="5" s="1"/>
  <c r="E62" i="5"/>
  <c r="H62" i="5" s="1"/>
  <c r="G62" i="5"/>
  <c r="D62" i="1" l="1"/>
  <c r="K55" i="1"/>
  <c r="F55" i="1"/>
  <c r="K56" i="2"/>
  <c r="D63" i="2"/>
  <c r="F56" i="2"/>
  <c r="D63" i="3"/>
  <c r="K56" i="3"/>
  <c r="F56" i="3"/>
  <c r="K56" i="5"/>
  <c r="D63" i="5"/>
  <c r="F56" i="5"/>
  <c r="J69" i="1" l="1"/>
  <c r="B56" i="1"/>
  <c r="C61" i="1"/>
  <c r="I62" i="1" s="1"/>
  <c r="E62" i="1"/>
  <c r="H62" i="1" s="1"/>
  <c r="G62" i="1"/>
  <c r="B57" i="2"/>
  <c r="J70" i="2"/>
  <c r="C62" i="2"/>
  <c r="I63" i="2" s="1"/>
  <c r="E63" i="2"/>
  <c r="H63" i="2" s="1"/>
  <c r="G63" i="2"/>
  <c r="J70" i="3"/>
  <c r="B57" i="3"/>
  <c r="C62" i="3"/>
  <c r="I63" i="3" s="1"/>
  <c r="E63" i="3"/>
  <c r="H63" i="3" s="1"/>
  <c r="G63" i="3"/>
  <c r="E63" i="5"/>
  <c r="H63" i="5" s="1"/>
  <c r="G63" i="5"/>
  <c r="J70" i="5"/>
  <c r="B57" i="5"/>
  <c r="C62" i="5"/>
  <c r="I63" i="5" s="1"/>
  <c r="D63" i="1" l="1"/>
  <c r="K56" i="1"/>
  <c r="F56" i="1"/>
  <c r="K57" i="2"/>
  <c r="D64" i="2"/>
  <c r="F57" i="2"/>
  <c r="D64" i="3"/>
  <c r="K57" i="3"/>
  <c r="F57" i="3"/>
  <c r="K57" i="5"/>
  <c r="D64" i="5"/>
  <c r="F57" i="5"/>
  <c r="B57" i="1" l="1"/>
  <c r="J70" i="1"/>
  <c r="C62" i="1"/>
  <c r="I63" i="1" s="1"/>
  <c r="E63" i="1"/>
  <c r="H63" i="1" s="1"/>
  <c r="G63" i="1"/>
  <c r="E64" i="2"/>
  <c r="H64" i="2" s="1"/>
  <c r="G64" i="2"/>
  <c r="B58" i="2"/>
  <c r="J71" i="2"/>
  <c r="C63" i="2"/>
  <c r="I64" i="2" s="1"/>
  <c r="B58" i="3"/>
  <c r="J71" i="3"/>
  <c r="C63" i="3"/>
  <c r="I64" i="3" s="1"/>
  <c r="E64" i="3"/>
  <c r="H64" i="3" s="1"/>
  <c r="G64" i="3"/>
  <c r="E64" i="5"/>
  <c r="H64" i="5" s="1"/>
  <c r="G64" i="5"/>
  <c r="J71" i="5"/>
  <c r="C63" i="5"/>
  <c r="I64" i="5" s="1"/>
  <c r="B58" i="5"/>
  <c r="D64" i="1" l="1"/>
  <c r="K57" i="1"/>
  <c r="F57" i="1"/>
  <c r="K58" i="2"/>
  <c r="D65" i="2"/>
  <c r="F58" i="2"/>
  <c r="D65" i="3"/>
  <c r="K58" i="3"/>
  <c r="F58" i="3"/>
  <c r="K58" i="5"/>
  <c r="D65" i="5"/>
  <c r="F58" i="5"/>
  <c r="B58" i="1" l="1"/>
  <c r="J71" i="1"/>
  <c r="C63" i="1"/>
  <c r="I64" i="1" s="1"/>
  <c r="E64" i="1"/>
  <c r="H64" i="1" s="1"/>
  <c r="G64" i="1"/>
  <c r="B59" i="2"/>
  <c r="J72" i="2"/>
  <c r="C64" i="2"/>
  <c r="I65" i="2" s="1"/>
  <c r="E65" i="2"/>
  <c r="H65" i="2" s="1"/>
  <c r="G65" i="2"/>
  <c r="B59" i="3"/>
  <c r="J72" i="3"/>
  <c r="C64" i="3"/>
  <c r="I65" i="3" s="1"/>
  <c r="E65" i="3"/>
  <c r="H65" i="3" s="1"/>
  <c r="G65" i="3"/>
  <c r="J72" i="5"/>
  <c r="C64" i="5"/>
  <c r="I65" i="5" s="1"/>
  <c r="B59" i="5"/>
  <c r="E65" i="5"/>
  <c r="H65" i="5" s="1"/>
  <c r="G65" i="5"/>
  <c r="D65" i="1" l="1"/>
  <c r="K58" i="1"/>
  <c r="F58" i="1"/>
  <c r="K59" i="2"/>
  <c r="D66" i="2"/>
  <c r="F59" i="2"/>
  <c r="D66" i="3"/>
  <c r="K59" i="3"/>
  <c r="F59" i="3"/>
  <c r="K59" i="5"/>
  <c r="D66" i="5"/>
  <c r="F59" i="5"/>
  <c r="B59" i="1" l="1"/>
  <c r="J72" i="1"/>
  <c r="C64" i="1"/>
  <c r="I65" i="1" s="1"/>
  <c r="E65" i="1"/>
  <c r="H65" i="1" s="1"/>
  <c r="G65" i="1"/>
  <c r="E66" i="2"/>
  <c r="H66" i="2" s="1"/>
  <c r="G66" i="2"/>
  <c r="B60" i="2"/>
  <c r="J73" i="2"/>
  <c r="C65" i="2"/>
  <c r="I66" i="2" s="1"/>
  <c r="B60" i="3"/>
  <c r="J73" i="3"/>
  <c r="C65" i="3"/>
  <c r="I66" i="3" s="1"/>
  <c r="E66" i="3"/>
  <c r="H66" i="3" s="1"/>
  <c r="G66" i="3"/>
  <c r="J73" i="5"/>
  <c r="B60" i="5"/>
  <c r="C65" i="5"/>
  <c r="I66" i="5" s="1"/>
  <c r="E66" i="5"/>
  <c r="H66" i="5" s="1"/>
  <c r="G66" i="5"/>
  <c r="D66" i="1" l="1"/>
  <c r="K59" i="1"/>
  <c r="F59" i="1"/>
  <c r="K60" i="2"/>
  <c r="D67" i="2"/>
  <c r="F60" i="2"/>
  <c r="D67" i="3"/>
  <c r="K60" i="3"/>
  <c r="F60" i="3"/>
  <c r="K60" i="5"/>
  <c r="D67" i="5"/>
  <c r="F60" i="5"/>
  <c r="B60" i="1" l="1"/>
  <c r="J73" i="1"/>
  <c r="C65" i="1"/>
  <c r="I66" i="1" s="1"/>
  <c r="E66" i="1"/>
  <c r="H66" i="1" s="1"/>
  <c r="G66" i="1"/>
  <c r="B61" i="2"/>
  <c r="J74" i="2"/>
  <c r="C66" i="2"/>
  <c r="I67" i="2" s="1"/>
  <c r="E67" i="2"/>
  <c r="H67" i="2" s="1"/>
  <c r="G67" i="2"/>
  <c r="B61" i="3"/>
  <c r="J74" i="3"/>
  <c r="C66" i="3"/>
  <c r="I67" i="3" s="1"/>
  <c r="E67" i="3"/>
  <c r="H67" i="3" s="1"/>
  <c r="G67" i="3"/>
  <c r="E67" i="5"/>
  <c r="H67" i="5" s="1"/>
  <c r="G67" i="5"/>
  <c r="J74" i="5"/>
  <c r="B61" i="5"/>
  <c r="C66" i="5"/>
  <c r="I67" i="5" s="1"/>
  <c r="D67" i="1" l="1"/>
  <c r="K60" i="1"/>
  <c r="F60" i="1"/>
  <c r="K61" i="2"/>
  <c r="D68" i="2"/>
  <c r="F61" i="2"/>
  <c r="D68" i="3"/>
  <c r="K61" i="3"/>
  <c r="F61" i="3"/>
  <c r="K61" i="5"/>
  <c r="D68" i="5"/>
  <c r="F61" i="5"/>
  <c r="B61" i="1" l="1"/>
  <c r="J74" i="1"/>
  <c r="C66" i="1"/>
  <c r="I67" i="1" s="1"/>
  <c r="E67" i="1"/>
  <c r="H67" i="1" s="1"/>
  <c r="G67" i="1"/>
  <c r="B62" i="2"/>
  <c r="J75" i="2"/>
  <c r="C67" i="2"/>
  <c r="I68" i="2" s="1"/>
  <c r="E68" i="2"/>
  <c r="H68" i="2" s="1"/>
  <c r="G68" i="2"/>
  <c r="E68" i="3"/>
  <c r="H68" i="3" s="1"/>
  <c r="G68" i="3"/>
  <c r="B62" i="3"/>
  <c r="J75" i="3"/>
  <c r="C67" i="3"/>
  <c r="I68" i="3" s="1"/>
  <c r="E68" i="5"/>
  <c r="H68" i="5" s="1"/>
  <c r="G68" i="5"/>
  <c r="J75" i="5"/>
  <c r="B62" i="5"/>
  <c r="C67" i="5"/>
  <c r="I68" i="5" s="1"/>
  <c r="D68" i="1" l="1"/>
  <c r="K61" i="1"/>
  <c r="F61" i="1"/>
  <c r="K62" i="2"/>
  <c r="D69" i="2"/>
  <c r="F62" i="2"/>
  <c r="K62" i="3"/>
  <c r="D69" i="3"/>
  <c r="F62" i="3"/>
  <c r="K62" i="5"/>
  <c r="D69" i="5"/>
  <c r="F62" i="5"/>
  <c r="B62" i="1" l="1"/>
  <c r="J75" i="1"/>
  <c r="C67" i="1"/>
  <c r="I68" i="1" s="1"/>
  <c r="E68" i="1"/>
  <c r="H68" i="1" s="1"/>
  <c r="G68" i="1"/>
  <c r="J76" i="2"/>
  <c r="B63" i="2"/>
  <c r="C68" i="2"/>
  <c r="I69" i="2" s="1"/>
  <c r="E69" i="2"/>
  <c r="H69" i="2" s="1"/>
  <c r="G69" i="2"/>
  <c r="J76" i="3"/>
  <c r="B63" i="3"/>
  <c r="C68" i="3"/>
  <c r="I69" i="3" s="1"/>
  <c r="E69" i="3"/>
  <c r="H69" i="3" s="1"/>
  <c r="G69" i="3"/>
  <c r="J76" i="5"/>
  <c r="C68" i="5"/>
  <c r="I69" i="5" s="1"/>
  <c r="B63" i="5"/>
  <c r="E69" i="5"/>
  <c r="H69" i="5" s="1"/>
  <c r="G69" i="5"/>
  <c r="D69" i="1" l="1"/>
  <c r="K62" i="1"/>
  <c r="F62" i="1"/>
  <c r="K63" i="2"/>
  <c r="D70" i="2"/>
  <c r="F63" i="2"/>
  <c r="D70" i="3"/>
  <c r="K63" i="3"/>
  <c r="F63" i="3"/>
  <c r="K63" i="5"/>
  <c r="D70" i="5"/>
  <c r="F63" i="5"/>
  <c r="J76" i="1" l="1"/>
  <c r="B63" i="1"/>
  <c r="C68" i="1"/>
  <c r="I69" i="1" s="1"/>
  <c r="E69" i="1"/>
  <c r="H69" i="1" s="1"/>
  <c r="G69" i="1"/>
  <c r="B64" i="2"/>
  <c r="J77" i="2"/>
  <c r="C69" i="2"/>
  <c r="I70" i="2" s="1"/>
  <c r="E70" i="2"/>
  <c r="H70" i="2" s="1"/>
  <c r="G70" i="2"/>
  <c r="J77" i="3"/>
  <c r="B64" i="3"/>
  <c r="C69" i="3"/>
  <c r="I70" i="3" s="1"/>
  <c r="E70" i="3"/>
  <c r="H70" i="3" s="1"/>
  <c r="G70" i="3"/>
  <c r="J77" i="5"/>
  <c r="C69" i="5"/>
  <c r="I70" i="5" s="1"/>
  <c r="B64" i="5"/>
  <c r="E70" i="5"/>
  <c r="H70" i="5" s="1"/>
  <c r="G70" i="5"/>
  <c r="D70" i="1" l="1"/>
  <c r="K63" i="1"/>
  <c r="F63" i="1"/>
  <c r="K64" i="2"/>
  <c r="D71" i="2"/>
  <c r="F64" i="2"/>
  <c r="D71" i="3"/>
  <c r="K64" i="3"/>
  <c r="F64" i="3"/>
  <c r="K64" i="5"/>
  <c r="D71" i="5"/>
  <c r="F64" i="5"/>
  <c r="J77" i="1" l="1"/>
  <c r="B64" i="1"/>
  <c r="C69" i="1"/>
  <c r="I70" i="1" s="1"/>
  <c r="E70" i="1"/>
  <c r="H70" i="1" s="1"/>
  <c r="G70" i="1"/>
  <c r="B65" i="2"/>
  <c r="J78" i="2"/>
  <c r="C70" i="2"/>
  <c r="I71" i="2" s="1"/>
  <c r="E71" i="2"/>
  <c r="H71" i="2" s="1"/>
  <c r="G71" i="2"/>
  <c r="J78" i="3"/>
  <c r="B65" i="3"/>
  <c r="C70" i="3"/>
  <c r="I71" i="3" s="1"/>
  <c r="E71" i="3"/>
  <c r="H71" i="3" s="1"/>
  <c r="G71" i="3"/>
  <c r="J78" i="5"/>
  <c r="B65" i="5"/>
  <c r="C70" i="5"/>
  <c r="I71" i="5" s="1"/>
  <c r="E71" i="5"/>
  <c r="H71" i="5" s="1"/>
  <c r="G71" i="5"/>
  <c r="D71" i="1" l="1"/>
  <c r="K64" i="1"/>
  <c r="F64" i="1"/>
  <c r="K65" i="2"/>
  <c r="D72" i="2"/>
  <c r="F65" i="2"/>
  <c r="D72" i="3"/>
  <c r="K65" i="3"/>
  <c r="F65" i="3"/>
  <c r="K65" i="5"/>
  <c r="D72" i="5"/>
  <c r="F65" i="5"/>
  <c r="B65" i="1" l="1"/>
  <c r="J78" i="1"/>
  <c r="C70" i="1"/>
  <c r="I71" i="1" s="1"/>
  <c r="E71" i="1"/>
  <c r="H71" i="1" s="1"/>
  <c r="G71" i="1"/>
  <c r="B66" i="2"/>
  <c r="J79" i="2"/>
  <c r="C71" i="2"/>
  <c r="I72" i="2" s="1"/>
  <c r="E72" i="2"/>
  <c r="H72" i="2" s="1"/>
  <c r="G72" i="2"/>
  <c r="B66" i="3"/>
  <c r="J79" i="3"/>
  <c r="C71" i="3"/>
  <c r="I72" i="3" s="1"/>
  <c r="E72" i="3"/>
  <c r="H72" i="3" s="1"/>
  <c r="G72" i="3"/>
  <c r="E72" i="5"/>
  <c r="H72" i="5" s="1"/>
  <c r="G72" i="5"/>
  <c r="J79" i="5"/>
  <c r="C71" i="5"/>
  <c r="I72" i="5" s="1"/>
  <c r="B66" i="5"/>
  <c r="D72" i="1" l="1"/>
  <c r="K65" i="1"/>
  <c r="F65" i="1"/>
  <c r="K66" i="2"/>
  <c r="D73" i="2"/>
  <c r="F66" i="2"/>
  <c r="D73" i="3"/>
  <c r="K66" i="3"/>
  <c r="F66" i="3"/>
  <c r="K66" i="5"/>
  <c r="D73" i="5"/>
  <c r="F66" i="5"/>
  <c r="J79" i="1" l="1"/>
  <c r="B66" i="1"/>
  <c r="C71" i="1"/>
  <c r="I72" i="1" s="1"/>
  <c r="E72" i="1"/>
  <c r="H72" i="1" s="1"/>
  <c r="G72" i="1"/>
  <c r="B67" i="2"/>
  <c r="J80" i="2"/>
  <c r="C72" i="2"/>
  <c r="I73" i="2" s="1"/>
  <c r="E73" i="2"/>
  <c r="H73" i="2" s="1"/>
  <c r="G73" i="2"/>
  <c r="B67" i="3"/>
  <c r="J80" i="3"/>
  <c r="C72" i="3"/>
  <c r="I73" i="3" s="1"/>
  <c r="E73" i="3"/>
  <c r="H73" i="3" s="1"/>
  <c r="G73" i="3"/>
  <c r="E73" i="5"/>
  <c r="H73" i="5" s="1"/>
  <c r="G73" i="5"/>
  <c r="J80" i="5"/>
  <c r="C72" i="5"/>
  <c r="I73" i="5" s="1"/>
  <c r="B67" i="5"/>
  <c r="D73" i="1" l="1"/>
  <c r="K66" i="1"/>
  <c r="F66" i="1"/>
  <c r="K67" i="2"/>
  <c r="D74" i="2"/>
  <c r="F67" i="2"/>
  <c r="D74" i="3"/>
  <c r="K67" i="3"/>
  <c r="F67" i="3"/>
  <c r="K67" i="5"/>
  <c r="D74" i="5"/>
  <c r="F67" i="5"/>
  <c r="J80" i="1" l="1"/>
  <c r="B67" i="1"/>
  <c r="C72" i="1"/>
  <c r="I73" i="1" s="1"/>
  <c r="E73" i="1"/>
  <c r="H73" i="1" s="1"/>
  <c r="G73" i="1"/>
  <c r="B68" i="2"/>
  <c r="J81" i="2"/>
  <c r="C73" i="2"/>
  <c r="I74" i="2" s="1"/>
  <c r="E74" i="2"/>
  <c r="H74" i="2" s="1"/>
  <c r="G74" i="2"/>
  <c r="B68" i="3"/>
  <c r="J81" i="3"/>
  <c r="C73" i="3"/>
  <c r="I74" i="3" s="1"/>
  <c r="E74" i="3"/>
  <c r="H74" i="3" s="1"/>
  <c r="G74" i="3"/>
  <c r="E74" i="5"/>
  <c r="H74" i="5" s="1"/>
  <c r="G74" i="5"/>
  <c r="J81" i="5"/>
  <c r="B68" i="5"/>
  <c r="C73" i="5"/>
  <c r="I74" i="5" s="1"/>
  <c r="D74" i="1" l="1"/>
  <c r="K67" i="1"/>
  <c r="F67" i="1"/>
  <c r="K68" i="2"/>
  <c r="D75" i="2"/>
  <c r="F68" i="2"/>
  <c r="D75" i="3"/>
  <c r="K68" i="3"/>
  <c r="F68" i="3"/>
  <c r="K68" i="5"/>
  <c r="D75" i="5"/>
  <c r="F68" i="5"/>
  <c r="B68" i="1" l="1"/>
  <c r="J81" i="1"/>
  <c r="C73" i="1"/>
  <c r="I74" i="1" s="1"/>
  <c r="E74" i="1"/>
  <c r="H74" i="1" s="1"/>
  <c r="G74" i="1"/>
  <c r="B69" i="2"/>
  <c r="J82" i="2"/>
  <c r="C74" i="2"/>
  <c r="I75" i="2" s="1"/>
  <c r="E75" i="2"/>
  <c r="H75" i="2" s="1"/>
  <c r="G75" i="2"/>
  <c r="B69" i="3"/>
  <c r="J82" i="3"/>
  <c r="C74" i="3"/>
  <c r="I75" i="3" s="1"/>
  <c r="E75" i="3"/>
  <c r="H75" i="3" s="1"/>
  <c r="G75" i="3"/>
  <c r="J82" i="5"/>
  <c r="C74" i="5"/>
  <c r="I75" i="5" s="1"/>
  <c r="B69" i="5"/>
  <c r="E75" i="5"/>
  <c r="H75" i="5" s="1"/>
  <c r="G75" i="5"/>
  <c r="D75" i="1" l="1"/>
  <c r="K68" i="1"/>
  <c r="F68" i="1"/>
  <c r="K69" i="2"/>
  <c r="D76" i="2"/>
  <c r="F69" i="2"/>
  <c r="D76" i="3"/>
  <c r="K69" i="3"/>
  <c r="F69" i="3"/>
  <c r="K69" i="5"/>
  <c r="D76" i="5"/>
  <c r="F69" i="5"/>
  <c r="B69" i="1" l="1"/>
  <c r="J82" i="1"/>
  <c r="C74" i="1"/>
  <c r="I75" i="1" s="1"/>
  <c r="E75" i="1"/>
  <c r="H75" i="1" s="1"/>
  <c r="G75" i="1"/>
  <c r="B70" i="2"/>
  <c r="J83" i="2"/>
  <c r="C75" i="2"/>
  <c r="I76" i="2" s="1"/>
  <c r="E76" i="2"/>
  <c r="H76" i="2" s="1"/>
  <c r="G76" i="2"/>
  <c r="B70" i="3"/>
  <c r="J83" i="3"/>
  <c r="C75" i="3"/>
  <c r="I76" i="3" s="1"/>
  <c r="E76" i="3"/>
  <c r="H76" i="3" s="1"/>
  <c r="G76" i="3"/>
  <c r="E76" i="5"/>
  <c r="H76" i="5" s="1"/>
  <c r="G76" i="5"/>
  <c r="J83" i="5"/>
  <c r="C75" i="5"/>
  <c r="I76" i="5" s="1"/>
  <c r="B70" i="5"/>
  <c r="D76" i="1" l="1"/>
  <c r="K69" i="1"/>
  <c r="F69" i="1"/>
  <c r="K70" i="2"/>
  <c r="D77" i="2"/>
  <c r="F70" i="2"/>
  <c r="D77" i="3"/>
  <c r="K70" i="3"/>
  <c r="F70" i="3"/>
  <c r="K70" i="5"/>
  <c r="D77" i="5"/>
  <c r="F70" i="5"/>
  <c r="B70" i="1" l="1"/>
  <c r="J83" i="1"/>
  <c r="C75" i="1"/>
  <c r="I76" i="1" s="1"/>
  <c r="E76" i="1"/>
  <c r="H76" i="1" s="1"/>
  <c r="G76" i="1"/>
  <c r="J84" i="2"/>
  <c r="B71" i="2"/>
  <c r="C76" i="2"/>
  <c r="I77" i="2" s="1"/>
  <c r="E77" i="2"/>
  <c r="H77" i="2" s="1"/>
  <c r="G77" i="2"/>
  <c r="J84" i="3"/>
  <c r="B71" i="3"/>
  <c r="C76" i="3"/>
  <c r="I77" i="3" s="1"/>
  <c r="E77" i="3"/>
  <c r="H77" i="3" s="1"/>
  <c r="G77" i="3"/>
  <c r="E77" i="5"/>
  <c r="H77" i="5" s="1"/>
  <c r="G77" i="5"/>
  <c r="J84" i="5"/>
  <c r="C76" i="5"/>
  <c r="I77" i="5" s="1"/>
  <c r="B71" i="5"/>
  <c r="D77" i="1" l="1"/>
  <c r="K70" i="1"/>
  <c r="F70" i="1"/>
  <c r="K71" i="2"/>
  <c r="D78" i="2"/>
  <c r="F71" i="2"/>
  <c r="D78" i="3"/>
  <c r="K71" i="3"/>
  <c r="F71" i="3"/>
  <c r="K71" i="5"/>
  <c r="D78" i="5"/>
  <c r="F71" i="5"/>
  <c r="J84" i="1" l="1"/>
  <c r="B71" i="1"/>
  <c r="C76" i="1"/>
  <c r="I77" i="1" s="1"/>
  <c r="E77" i="1"/>
  <c r="H77" i="1" s="1"/>
  <c r="G77" i="1"/>
  <c r="E78" i="2"/>
  <c r="H78" i="2" s="1"/>
  <c r="G78" i="2"/>
  <c r="B72" i="2"/>
  <c r="J85" i="2"/>
  <c r="C77" i="2"/>
  <c r="I78" i="2" s="1"/>
  <c r="J85" i="3"/>
  <c r="B72" i="3"/>
  <c r="C77" i="3"/>
  <c r="I78" i="3" s="1"/>
  <c r="E78" i="3"/>
  <c r="H78" i="3" s="1"/>
  <c r="G78" i="3"/>
  <c r="E78" i="5"/>
  <c r="H78" i="5" s="1"/>
  <c r="G78" i="5"/>
  <c r="J85" i="5"/>
  <c r="B72" i="5"/>
  <c r="C77" i="5"/>
  <c r="I78" i="5" s="1"/>
  <c r="D78" i="1" l="1"/>
  <c r="K71" i="1"/>
  <c r="F71" i="1"/>
  <c r="K72" i="2"/>
  <c r="D79" i="2"/>
  <c r="F72" i="2"/>
  <c r="D79" i="3"/>
  <c r="K72" i="3"/>
  <c r="F72" i="3"/>
  <c r="K72" i="5"/>
  <c r="D79" i="5"/>
  <c r="F72" i="5"/>
  <c r="B72" i="1" l="1"/>
  <c r="J85" i="1"/>
  <c r="C77" i="1"/>
  <c r="I78" i="1" s="1"/>
  <c r="E78" i="1"/>
  <c r="H78" i="1" s="1"/>
  <c r="G78" i="1"/>
  <c r="B73" i="2"/>
  <c r="J86" i="2"/>
  <c r="C78" i="2"/>
  <c r="I79" i="2" s="1"/>
  <c r="E79" i="2"/>
  <c r="H79" i="2" s="1"/>
  <c r="G79" i="2"/>
  <c r="B73" i="3"/>
  <c r="J86" i="3"/>
  <c r="C78" i="3"/>
  <c r="I79" i="3" s="1"/>
  <c r="E79" i="3"/>
  <c r="H79" i="3" s="1"/>
  <c r="G79" i="3"/>
  <c r="E79" i="5"/>
  <c r="H79" i="5" s="1"/>
  <c r="G79" i="5"/>
  <c r="J86" i="5"/>
  <c r="C78" i="5"/>
  <c r="I79" i="5" s="1"/>
  <c r="B73" i="5"/>
  <c r="D79" i="1" l="1"/>
  <c r="K72" i="1"/>
  <c r="F72" i="1"/>
  <c r="K73" i="2"/>
  <c r="D80" i="2"/>
  <c r="F73" i="2"/>
  <c r="K73" i="3"/>
  <c r="D80" i="3"/>
  <c r="F73" i="3"/>
  <c r="K73" i="5"/>
  <c r="D80" i="5"/>
  <c r="F73" i="5"/>
  <c r="B73" i="1" l="1"/>
  <c r="J86" i="1"/>
  <c r="C78" i="1"/>
  <c r="I79" i="1" s="1"/>
  <c r="E79" i="1"/>
  <c r="H79" i="1" s="1"/>
  <c r="G79" i="1"/>
  <c r="B74" i="2"/>
  <c r="J87" i="2"/>
  <c r="C79" i="2"/>
  <c r="I80" i="2" s="1"/>
  <c r="E80" i="2"/>
  <c r="H80" i="2" s="1"/>
  <c r="G80" i="2"/>
  <c r="E80" i="3"/>
  <c r="H80" i="3" s="1"/>
  <c r="G80" i="3"/>
  <c r="B74" i="3"/>
  <c r="J87" i="3"/>
  <c r="C79" i="3"/>
  <c r="I80" i="3" s="1"/>
  <c r="J87" i="5"/>
  <c r="C79" i="5"/>
  <c r="I80" i="5" s="1"/>
  <c r="B74" i="5"/>
  <c r="E80" i="5"/>
  <c r="H80" i="5" s="1"/>
  <c r="G80" i="5"/>
  <c r="D80" i="1" l="1"/>
  <c r="K73" i="1"/>
  <c r="F73" i="1"/>
  <c r="K74" i="2"/>
  <c r="D81" i="2"/>
  <c r="F74" i="2"/>
  <c r="D81" i="3"/>
  <c r="K74" i="3"/>
  <c r="F74" i="3"/>
  <c r="K74" i="5"/>
  <c r="D81" i="5"/>
  <c r="F74" i="5"/>
  <c r="J87" i="1" l="1"/>
  <c r="B74" i="1"/>
  <c r="C79" i="1"/>
  <c r="I80" i="1" s="1"/>
  <c r="E80" i="1"/>
  <c r="H80" i="1" s="1"/>
  <c r="G80" i="1"/>
  <c r="B75" i="2"/>
  <c r="J88" i="2"/>
  <c r="C80" i="2"/>
  <c r="I81" i="2" s="1"/>
  <c r="E81" i="2"/>
  <c r="H81" i="2" s="1"/>
  <c r="G81" i="2"/>
  <c r="E81" i="3"/>
  <c r="H81" i="3" s="1"/>
  <c r="G81" i="3"/>
  <c r="B75" i="3"/>
  <c r="J88" i="3"/>
  <c r="C80" i="3"/>
  <c r="I81" i="3" s="1"/>
  <c r="J88" i="5"/>
  <c r="C80" i="5"/>
  <c r="I81" i="5" s="1"/>
  <c r="B75" i="5"/>
  <c r="E81" i="5"/>
  <c r="H81" i="5" s="1"/>
  <c r="G81" i="5"/>
  <c r="D81" i="1" l="1"/>
  <c r="K74" i="1"/>
  <c r="F74" i="1"/>
  <c r="K75" i="2"/>
  <c r="D82" i="2"/>
  <c r="F75" i="2"/>
  <c r="D82" i="3"/>
  <c r="K75" i="3"/>
  <c r="F75" i="3"/>
  <c r="K75" i="5"/>
  <c r="D82" i="5"/>
  <c r="F75" i="5"/>
  <c r="B75" i="1" l="1"/>
  <c r="J88" i="1"/>
  <c r="C80" i="1"/>
  <c r="I81" i="1" s="1"/>
  <c r="E81" i="1"/>
  <c r="H81" i="1" s="1"/>
  <c r="G81" i="1"/>
  <c r="B76" i="2"/>
  <c r="J89" i="2"/>
  <c r="C81" i="2"/>
  <c r="I82" i="2" s="1"/>
  <c r="E82" i="2"/>
  <c r="H82" i="2" s="1"/>
  <c r="G82" i="2"/>
  <c r="B76" i="3"/>
  <c r="J89" i="3"/>
  <c r="C81" i="3"/>
  <c r="I82" i="3" s="1"/>
  <c r="E82" i="3"/>
  <c r="H82" i="3" s="1"/>
  <c r="G82" i="3"/>
  <c r="J89" i="5"/>
  <c r="C81" i="5"/>
  <c r="I82" i="5" s="1"/>
  <c r="B76" i="5"/>
  <c r="E82" i="5"/>
  <c r="H82" i="5" s="1"/>
  <c r="G82" i="5"/>
  <c r="D82" i="1" l="1"/>
  <c r="K75" i="1"/>
  <c r="F75" i="1"/>
  <c r="K76" i="2"/>
  <c r="D83" i="2"/>
  <c r="F76" i="2"/>
  <c r="D83" i="3"/>
  <c r="K76" i="3"/>
  <c r="F76" i="3"/>
  <c r="K76" i="5"/>
  <c r="D83" i="5"/>
  <c r="F76" i="5"/>
  <c r="B76" i="1" l="1"/>
  <c r="J89" i="1"/>
  <c r="C81" i="1"/>
  <c r="I82" i="1" s="1"/>
  <c r="E82" i="1"/>
  <c r="H82" i="1" s="1"/>
  <c r="G82" i="1"/>
  <c r="E83" i="2"/>
  <c r="H83" i="2" s="1"/>
  <c r="G83" i="2"/>
  <c r="B77" i="2"/>
  <c r="J90" i="2"/>
  <c r="C82" i="2"/>
  <c r="I83" i="2" s="1"/>
  <c r="B77" i="3"/>
  <c r="J90" i="3"/>
  <c r="C82" i="3"/>
  <c r="I83" i="3" s="1"/>
  <c r="E83" i="3"/>
  <c r="H83" i="3" s="1"/>
  <c r="G83" i="3"/>
  <c r="J90" i="5"/>
  <c r="C82" i="5"/>
  <c r="I83" i="5" s="1"/>
  <c r="B77" i="5"/>
  <c r="E83" i="5"/>
  <c r="H83" i="5" s="1"/>
  <c r="G83" i="5"/>
  <c r="D83" i="1" l="1"/>
  <c r="K76" i="1"/>
  <c r="F76" i="1"/>
  <c r="K77" i="2"/>
  <c r="D84" i="2"/>
  <c r="F77" i="2"/>
  <c r="K77" i="3"/>
  <c r="D84" i="3"/>
  <c r="F77" i="3"/>
  <c r="K77" i="5"/>
  <c r="D84" i="5"/>
  <c r="F77" i="5"/>
  <c r="B77" i="1" l="1"/>
  <c r="J90" i="1"/>
  <c r="C82" i="1"/>
  <c r="I83" i="1" s="1"/>
  <c r="E83" i="1"/>
  <c r="H83" i="1" s="1"/>
  <c r="G83" i="1"/>
  <c r="B78" i="2"/>
  <c r="J91" i="2"/>
  <c r="C83" i="2"/>
  <c r="I84" i="2" s="1"/>
  <c r="E84" i="2"/>
  <c r="H84" i="2" s="1"/>
  <c r="G84" i="2"/>
  <c r="B78" i="3"/>
  <c r="J91" i="3"/>
  <c r="C83" i="3"/>
  <c r="I84" i="3" s="1"/>
  <c r="E84" i="3"/>
  <c r="H84" i="3" s="1"/>
  <c r="G84" i="3"/>
  <c r="J91" i="5"/>
  <c r="C83" i="5"/>
  <c r="I84" i="5" s="1"/>
  <c r="B78" i="5"/>
  <c r="E84" i="5"/>
  <c r="H84" i="5" s="1"/>
  <c r="G84" i="5"/>
  <c r="D84" i="1" l="1"/>
  <c r="K77" i="1"/>
  <c r="F77" i="1"/>
  <c r="K78" i="2"/>
  <c r="D85" i="2"/>
  <c r="F78" i="2"/>
  <c r="D85" i="3"/>
  <c r="K78" i="3"/>
  <c r="F78" i="3"/>
  <c r="K78" i="5"/>
  <c r="D85" i="5"/>
  <c r="F78" i="5"/>
  <c r="B78" i="1" l="1"/>
  <c r="J91" i="1"/>
  <c r="C83" i="1"/>
  <c r="I84" i="1" s="1"/>
  <c r="E84" i="1"/>
  <c r="H84" i="1" s="1"/>
  <c r="G84" i="1"/>
  <c r="E85" i="2"/>
  <c r="H85" i="2" s="1"/>
  <c r="G85" i="2"/>
  <c r="J92" i="2"/>
  <c r="B79" i="2"/>
  <c r="C84" i="2"/>
  <c r="I85" i="2" s="1"/>
  <c r="J92" i="3"/>
  <c r="B79" i="3"/>
  <c r="C84" i="3"/>
  <c r="I85" i="3" s="1"/>
  <c r="E85" i="3"/>
  <c r="H85" i="3" s="1"/>
  <c r="G85" i="3"/>
  <c r="J92" i="5"/>
  <c r="C84" i="5"/>
  <c r="I85" i="5" s="1"/>
  <c r="B79" i="5"/>
  <c r="E85" i="5"/>
  <c r="H85" i="5" s="1"/>
  <c r="G85" i="5"/>
  <c r="D85" i="1" l="1"/>
  <c r="K78" i="1"/>
  <c r="F78" i="1"/>
  <c r="K79" i="2"/>
  <c r="D86" i="2"/>
  <c r="F79" i="2"/>
  <c r="D86" i="3"/>
  <c r="K79" i="3"/>
  <c r="F79" i="3"/>
  <c r="K79" i="5"/>
  <c r="D86" i="5"/>
  <c r="F79" i="5"/>
  <c r="J92" i="1" l="1"/>
  <c r="B79" i="1"/>
  <c r="C84" i="1"/>
  <c r="I85" i="1" s="1"/>
  <c r="E85" i="1"/>
  <c r="H85" i="1" s="1"/>
  <c r="G85" i="1"/>
  <c r="B80" i="2"/>
  <c r="J93" i="2"/>
  <c r="C85" i="2"/>
  <c r="I86" i="2" s="1"/>
  <c r="E86" i="2"/>
  <c r="H86" i="2" s="1"/>
  <c r="G86" i="2"/>
  <c r="J93" i="3"/>
  <c r="B80" i="3"/>
  <c r="C85" i="3"/>
  <c r="I86" i="3" s="1"/>
  <c r="E86" i="3"/>
  <c r="H86" i="3" s="1"/>
  <c r="G86" i="3"/>
  <c r="J93" i="5"/>
  <c r="B80" i="5"/>
  <c r="C85" i="5"/>
  <c r="I86" i="5" s="1"/>
  <c r="E86" i="5"/>
  <c r="H86" i="5" s="1"/>
  <c r="G86" i="5"/>
  <c r="D86" i="1" l="1"/>
  <c r="K79" i="1"/>
  <c r="F79" i="1"/>
  <c r="K80" i="2"/>
  <c r="D87" i="2"/>
  <c r="F80" i="2"/>
  <c r="D87" i="3"/>
  <c r="K80" i="3"/>
  <c r="F80" i="3"/>
  <c r="K80" i="5"/>
  <c r="D87" i="5"/>
  <c r="F80" i="5"/>
  <c r="J93" i="1" l="1"/>
  <c r="B80" i="1"/>
  <c r="C85" i="1"/>
  <c r="I86" i="1" s="1"/>
  <c r="E86" i="1"/>
  <c r="H86" i="1" s="1"/>
  <c r="G86" i="1"/>
  <c r="B81" i="2"/>
  <c r="J94" i="2"/>
  <c r="C86" i="2"/>
  <c r="I87" i="2" s="1"/>
  <c r="E87" i="2"/>
  <c r="H87" i="2" s="1"/>
  <c r="G87" i="2"/>
  <c r="J94" i="3"/>
  <c r="B81" i="3"/>
  <c r="C86" i="3"/>
  <c r="I87" i="3" s="1"/>
  <c r="E87" i="3"/>
  <c r="H87" i="3" s="1"/>
  <c r="G87" i="3"/>
  <c r="J94" i="5"/>
  <c r="C86" i="5"/>
  <c r="I87" i="5" s="1"/>
  <c r="B81" i="5"/>
  <c r="E87" i="5"/>
  <c r="H87" i="5" s="1"/>
  <c r="G87" i="5"/>
  <c r="D87" i="1" l="1"/>
  <c r="K80" i="1"/>
  <c r="F80" i="1"/>
  <c r="K81" i="2"/>
  <c r="D88" i="2"/>
  <c r="F81" i="2"/>
  <c r="D88" i="3"/>
  <c r="K81" i="3"/>
  <c r="F81" i="3"/>
  <c r="K81" i="5"/>
  <c r="D88" i="5"/>
  <c r="F81" i="5"/>
  <c r="B81" i="1" l="1"/>
  <c r="J94" i="1"/>
  <c r="C86" i="1"/>
  <c r="I87" i="1" s="1"/>
  <c r="E87" i="1"/>
  <c r="H87" i="1" s="1"/>
  <c r="G87" i="1"/>
  <c r="B82" i="2"/>
  <c r="J95" i="2"/>
  <c r="C87" i="2"/>
  <c r="I88" i="2" s="1"/>
  <c r="E88" i="2"/>
  <c r="H88" i="2" s="1"/>
  <c r="G88" i="2"/>
  <c r="B82" i="3"/>
  <c r="J95" i="3"/>
  <c r="C87" i="3"/>
  <c r="I88" i="3" s="1"/>
  <c r="E88" i="3"/>
  <c r="H88" i="3" s="1"/>
  <c r="G88" i="3"/>
  <c r="J95" i="5"/>
  <c r="C87" i="5"/>
  <c r="I88" i="5" s="1"/>
  <c r="B82" i="5"/>
  <c r="E88" i="5"/>
  <c r="H88" i="5" s="1"/>
  <c r="G88" i="5"/>
  <c r="D88" i="1" l="1"/>
  <c r="K81" i="1"/>
  <c r="F81" i="1"/>
  <c r="K82" i="2"/>
  <c r="D89" i="2"/>
  <c r="F82" i="2"/>
  <c r="D89" i="3"/>
  <c r="K82" i="3"/>
  <c r="F82" i="3"/>
  <c r="K82" i="5"/>
  <c r="D89" i="5"/>
  <c r="F82" i="5"/>
  <c r="B82" i="1" l="1"/>
  <c r="J95" i="1"/>
  <c r="C87" i="1"/>
  <c r="I88" i="1" s="1"/>
  <c r="E88" i="1"/>
  <c r="H88" i="1" s="1"/>
  <c r="G88" i="1"/>
  <c r="B83" i="2"/>
  <c r="J96" i="2"/>
  <c r="C88" i="2"/>
  <c r="I89" i="2" s="1"/>
  <c r="E89" i="2"/>
  <c r="H89" i="2" s="1"/>
  <c r="G89" i="2"/>
  <c r="B83" i="3"/>
  <c r="J96" i="3"/>
  <c r="C88" i="3"/>
  <c r="I89" i="3" s="1"/>
  <c r="E89" i="3"/>
  <c r="H89" i="3" s="1"/>
  <c r="G89" i="3"/>
  <c r="J96" i="5"/>
  <c r="C88" i="5"/>
  <c r="I89" i="5" s="1"/>
  <c r="B83" i="5"/>
  <c r="E89" i="5"/>
  <c r="H89" i="5" s="1"/>
  <c r="G89" i="5"/>
  <c r="D89" i="1" l="1"/>
  <c r="K82" i="1"/>
  <c r="F82" i="1"/>
  <c r="K83" i="2"/>
  <c r="D90" i="2"/>
  <c r="F83" i="2"/>
  <c r="K83" i="3"/>
  <c r="D90" i="3"/>
  <c r="F83" i="3"/>
  <c r="K83" i="5"/>
  <c r="D90" i="5"/>
  <c r="F83" i="5"/>
  <c r="J96" i="1" l="1"/>
  <c r="B83" i="1"/>
  <c r="C88" i="1"/>
  <c r="I89" i="1" s="1"/>
  <c r="E89" i="1"/>
  <c r="H89" i="1" s="1"/>
  <c r="G89" i="1"/>
  <c r="B84" i="2"/>
  <c r="J97" i="2"/>
  <c r="C89" i="2"/>
  <c r="I90" i="2" s="1"/>
  <c r="E90" i="2"/>
  <c r="H90" i="2" s="1"/>
  <c r="G90" i="2"/>
  <c r="B84" i="3"/>
  <c r="J97" i="3"/>
  <c r="C89" i="3"/>
  <c r="I90" i="3" s="1"/>
  <c r="E90" i="3"/>
  <c r="H90" i="3" s="1"/>
  <c r="G90" i="3"/>
  <c r="E90" i="5"/>
  <c r="H90" i="5" s="1"/>
  <c r="G90" i="5"/>
  <c r="J97" i="5"/>
  <c r="C89" i="5"/>
  <c r="I90" i="5" s="1"/>
  <c r="B84" i="5"/>
  <c r="D90" i="1" l="1"/>
  <c r="K83" i="1"/>
  <c r="F83" i="1"/>
  <c r="K84" i="2"/>
  <c r="D91" i="2"/>
  <c r="F84" i="2"/>
  <c r="K84" i="3"/>
  <c r="D91" i="3"/>
  <c r="F84" i="3"/>
  <c r="K84" i="5"/>
  <c r="D91" i="5"/>
  <c r="F84" i="5"/>
  <c r="B84" i="1" l="1"/>
  <c r="J97" i="1"/>
  <c r="C89" i="1"/>
  <c r="I90" i="1" s="1"/>
  <c r="E90" i="1"/>
  <c r="H90" i="1" s="1"/>
  <c r="G90" i="1"/>
  <c r="B85" i="2"/>
  <c r="J98" i="2"/>
  <c r="C90" i="2"/>
  <c r="I91" i="2" s="1"/>
  <c r="E91" i="2"/>
  <c r="H91" i="2" s="1"/>
  <c r="G91" i="2"/>
  <c r="B85" i="3"/>
  <c r="J98" i="3"/>
  <c r="C90" i="3"/>
  <c r="I91" i="3" s="1"/>
  <c r="E91" i="3"/>
  <c r="H91" i="3" s="1"/>
  <c r="G91" i="3"/>
  <c r="J98" i="5"/>
  <c r="C90" i="5"/>
  <c r="I91" i="5" s="1"/>
  <c r="B85" i="5"/>
  <c r="E91" i="5"/>
  <c r="H91" i="5" s="1"/>
  <c r="G91" i="5"/>
  <c r="D91" i="1" l="1"/>
  <c r="K84" i="1"/>
  <c r="F84" i="1"/>
  <c r="K85" i="2"/>
  <c r="D92" i="2"/>
  <c r="F85" i="2"/>
  <c r="D92" i="3"/>
  <c r="K85" i="3"/>
  <c r="F85" i="3"/>
  <c r="K85" i="5"/>
  <c r="D92" i="5"/>
  <c r="F85" i="5"/>
  <c r="B85" i="1" l="1"/>
  <c r="J98" i="1"/>
  <c r="C90" i="1"/>
  <c r="I91" i="1" s="1"/>
  <c r="E91" i="1"/>
  <c r="H91" i="1" s="1"/>
  <c r="G91" i="1"/>
  <c r="B86" i="2"/>
  <c r="J99" i="2"/>
  <c r="C91" i="2"/>
  <c r="I92" i="2" s="1"/>
  <c r="E92" i="2"/>
  <c r="H92" i="2" s="1"/>
  <c r="G92" i="2"/>
  <c r="B86" i="3"/>
  <c r="J99" i="3"/>
  <c r="C91" i="3"/>
  <c r="I92" i="3" s="1"/>
  <c r="E92" i="3"/>
  <c r="H92" i="3" s="1"/>
  <c r="G92" i="3"/>
  <c r="J99" i="5"/>
  <c r="C91" i="5"/>
  <c r="I92" i="5" s="1"/>
  <c r="B86" i="5"/>
  <c r="E92" i="5"/>
  <c r="H92" i="5" s="1"/>
  <c r="G92" i="5"/>
  <c r="K85" i="1" l="1"/>
  <c r="D92" i="1"/>
  <c r="F85" i="1"/>
  <c r="K86" i="2"/>
  <c r="D93" i="2"/>
  <c r="F86" i="2"/>
  <c r="K86" i="3"/>
  <c r="D93" i="3"/>
  <c r="F86" i="3"/>
  <c r="K86" i="5"/>
  <c r="D93" i="5"/>
  <c r="F86" i="5"/>
  <c r="E92" i="1" l="1"/>
  <c r="H92" i="1" s="1"/>
  <c r="G92" i="1"/>
  <c r="B86" i="1"/>
  <c r="J99" i="1"/>
  <c r="C91" i="1"/>
  <c r="I92" i="1" s="1"/>
  <c r="J100" i="2"/>
  <c r="B87" i="2"/>
  <c r="C92" i="2"/>
  <c r="I93" i="2" s="1"/>
  <c r="E93" i="2"/>
  <c r="H93" i="2" s="1"/>
  <c r="G93" i="2"/>
  <c r="J100" i="3"/>
  <c r="B87" i="3"/>
  <c r="C92" i="3"/>
  <c r="I93" i="3" s="1"/>
  <c r="E93" i="3"/>
  <c r="H93" i="3" s="1"/>
  <c r="G93" i="3"/>
  <c r="E93" i="5"/>
  <c r="H93" i="5" s="1"/>
  <c r="G93" i="5"/>
  <c r="J100" i="5"/>
  <c r="C92" i="5"/>
  <c r="I93" i="5" s="1"/>
  <c r="B87" i="5"/>
  <c r="D93" i="1" l="1"/>
  <c r="K86" i="1"/>
  <c r="F86" i="1"/>
  <c r="K87" i="2"/>
  <c r="D94" i="2"/>
  <c r="F87" i="2"/>
  <c r="K87" i="3"/>
  <c r="D94" i="3"/>
  <c r="F87" i="3"/>
  <c r="K87" i="5"/>
  <c r="D94" i="5"/>
  <c r="F87" i="5"/>
  <c r="J100" i="1" l="1"/>
  <c r="B87" i="1"/>
  <c r="C92" i="1"/>
  <c r="I93" i="1" s="1"/>
  <c r="E93" i="1"/>
  <c r="H93" i="1" s="1"/>
  <c r="G93" i="1"/>
  <c r="E94" i="2"/>
  <c r="H94" i="2" s="1"/>
  <c r="G94" i="2"/>
  <c r="B88" i="2"/>
  <c r="J101" i="2"/>
  <c r="C93" i="2"/>
  <c r="I94" i="2" s="1"/>
  <c r="B88" i="3"/>
  <c r="J101" i="3"/>
  <c r="C93" i="3"/>
  <c r="I94" i="3" s="1"/>
  <c r="E94" i="3"/>
  <c r="H94" i="3" s="1"/>
  <c r="G94" i="3"/>
  <c r="E94" i="5"/>
  <c r="H94" i="5" s="1"/>
  <c r="G94" i="5"/>
  <c r="J101" i="5"/>
  <c r="B88" i="5"/>
  <c r="C93" i="5"/>
  <c r="I94" i="5" s="1"/>
  <c r="D94" i="1" l="1"/>
  <c r="K87" i="1"/>
  <c r="F87" i="1"/>
  <c r="K88" i="2"/>
  <c r="D95" i="2"/>
  <c r="F88" i="2"/>
  <c r="D95" i="3"/>
  <c r="K88" i="3"/>
  <c r="F88" i="3"/>
  <c r="K88" i="5"/>
  <c r="D95" i="5"/>
  <c r="F88" i="5"/>
  <c r="J101" i="1" l="1"/>
  <c r="B88" i="1"/>
  <c r="C93" i="1"/>
  <c r="I94" i="1" s="1"/>
  <c r="E94" i="1"/>
  <c r="H94" i="1" s="1"/>
  <c r="G94" i="1"/>
  <c r="E95" i="2"/>
  <c r="H95" i="2" s="1"/>
  <c r="G95" i="2"/>
  <c r="B89" i="2"/>
  <c r="J102" i="2"/>
  <c r="C94" i="2"/>
  <c r="I95" i="2" s="1"/>
  <c r="J102" i="3"/>
  <c r="B89" i="3"/>
  <c r="C94" i="3"/>
  <c r="I95" i="3" s="1"/>
  <c r="E95" i="3"/>
  <c r="H95" i="3" s="1"/>
  <c r="G95" i="3"/>
  <c r="E95" i="5"/>
  <c r="H95" i="5" s="1"/>
  <c r="G95" i="5"/>
  <c r="J102" i="5"/>
  <c r="C94" i="5"/>
  <c r="I95" i="5" s="1"/>
  <c r="B89" i="5"/>
  <c r="D95" i="1" l="1"/>
  <c r="K88" i="1"/>
  <c r="F88" i="1"/>
  <c r="K89" i="2"/>
  <c r="D96" i="2"/>
  <c r="F89" i="2"/>
  <c r="D96" i="3"/>
  <c r="K89" i="3"/>
  <c r="F89" i="3"/>
  <c r="K89" i="5"/>
  <c r="D96" i="5"/>
  <c r="F89" i="5"/>
  <c r="B89" i="1" l="1"/>
  <c r="J102" i="1"/>
  <c r="C94" i="1"/>
  <c r="I95" i="1" s="1"/>
  <c r="E95" i="1"/>
  <c r="H95" i="1" s="1"/>
  <c r="G95" i="1"/>
  <c r="B90" i="2"/>
  <c r="J103" i="2"/>
  <c r="C95" i="2"/>
  <c r="I96" i="2" s="1"/>
  <c r="E96" i="2"/>
  <c r="H96" i="2" s="1"/>
  <c r="G96" i="2"/>
  <c r="B90" i="3"/>
  <c r="J103" i="3"/>
  <c r="C95" i="3"/>
  <c r="I96" i="3" s="1"/>
  <c r="E96" i="3"/>
  <c r="H96" i="3" s="1"/>
  <c r="G96" i="3"/>
  <c r="E96" i="5"/>
  <c r="H96" i="5" s="1"/>
  <c r="G96" i="5"/>
  <c r="J103" i="5"/>
  <c r="C95" i="5"/>
  <c r="I96" i="5" s="1"/>
  <c r="B90" i="5"/>
  <c r="D96" i="1" l="1"/>
  <c r="K89" i="1"/>
  <c r="F89" i="1"/>
  <c r="K90" i="2"/>
  <c r="D97" i="2"/>
  <c r="F90" i="2"/>
  <c r="D97" i="3"/>
  <c r="K90" i="3"/>
  <c r="F90" i="3"/>
  <c r="K90" i="5"/>
  <c r="D97" i="5"/>
  <c r="F90" i="5"/>
  <c r="J103" i="1" l="1"/>
  <c r="B90" i="1"/>
  <c r="C95" i="1"/>
  <c r="I96" i="1" s="1"/>
  <c r="E96" i="1"/>
  <c r="H96" i="1" s="1"/>
  <c r="G96" i="1"/>
  <c r="B91" i="2"/>
  <c r="J104" i="2"/>
  <c r="C96" i="2"/>
  <c r="I97" i="2" s="1"/>
  <c r="E97" i="2"/>
  <c r="H97" i="2" s="1"/>
  <c r="G97" i="2"/>
  <c r="B91" i="3"/>
  <c r="J104" i="3"/>
  <c r="C96" i="3"/>
  <c r="I97" i="3" s="1"/>
  <c r="E97" i="3"/>
  <c r="H97" i="3" s="1"/>
  <c r="G97" i="3"/>
  <c r="J104" i="5"/>
  <c r="C96" i="5"/>
  <c r="I97" i="5" s="1"/>
  <c r="B91" i="5"/>
  <c r="E97" i="5"/>
  <c r="H97" i="5" s="1"/>
  <c r="G97" i="5"/>
  <c r="D97" i="1" l="1"/>
  <c r="K90" i="1"/>
  <c r="F90" i="1"/>
  <c r="K91" i="2"/>
  <c r="D98" i="2"/>
  <c r="F91" i="2"/>
  <c r="K91" i="3"/>
  <c r="D98" i="3"/>
  <c r="F91" i="3"/>
  <c r="K91" i="5"/>
  <c r="D98" i="5"/>
  <c r="F91" i="5"/>
  <c r="B91" i="1" l="1"/>
  <c r="J104" i="1"/>
  <c r="C96" i="1"/>
  <c r="I97" i="1" s="1"/>
  <c r="E97" i="1"/>
  <c r="H97" i="1" s="1"/>
  <c r="G97" i="1"/>
  <c r="B92" i="2"/>
  <c r="J105" i="2"/>
  <c r="C97" i="2"/>
  <c r="I98" i="2" s="1"/>
  <c r="E98" i="2"/>
  <c r="H98" i="2" s="1"/>
  <c r="G98" i="2"/>
  <c r="B92" i="3"/>
  <c r="J105" i="3"/>
  <c r="C97" i="3"/>
  <c r="I98" i="3" s="1"/>
  <c r="E98" i="3"/>
  <c r="H98" i="3" s="1"/>
  <c r="G98" i="3"/>
  <c r="J105" i="5"/>
  <c r="B92" i="5"/>
  <c r="C97" i="5"/>
  <c r="I98" i="5" s="1"/>
  <c r="E98" i="5"/>
  <c r="H98" i="5" s="1"/>
  <c r="G98" i="5"/>
  <c r="D98" i="1" l="1"/>
  <c r="K91" i="1"/>
  <c r="F91" i="1"/>
  <c r="K92" i="2"/>
  <c r="D99" i="2"/>
  <c r="F92" i="2"/>
  <c r="D99" i="3"/>
  <c r="K92" i="3"/>
  <c r="F92" i="3"/>
  <c r="K92" i="5"/>
  <c r="D99" i="5"/>
  <c r="F92" i="5"/>
  <c r="B92" i="1" l="1"/>
  <c r="J105" i="1"/>
  <c r="C97" i="1"/>
  <c r="I98" i="1" s="1"/>
  <c r="E98" i="1"/>
  <c r="H98" i="1" s="1"/>
  <c r="G98" i="1"/>
  <c r="E99" i="2"/>
  <c r="H99" i="2" s="1"/>
  <c r="G99" i="2"/>
  <c r="B93" i="2"/>
  <c r="J106" i="2"/>
  <c r="C98" i="2"/>
  <c r="I99" i="2" s="1"/>
  <c r="B93" i="3"/>
  <c r="J106" i="3"/>
  <c r="C98" i="3"/>
  <c r="I99" i="3" s="1"/>
  <c r="E99" i="3"/>
  <c r="H99" i="3" s="1"/>
  <c r="G99" i="3"/>
  <c r="E99" i="5"/>
  <c r="H99" i="5" s="1"/>
  <c r="G99" i="5"/>
  <c r="J106" i="5"/>
  <c r="C98" i="5"/>
  <c r="I99" i="5" s="1"/>
  <c r="B93" i="5"/>
  <c r="K92" i="1" l="1"/>
  <c r="D99" i="1"/>
  <c r="F92" i="1"/>
  <c r="K93" i="2"/>
  <c r="D100" i="2"/>
  <c r="F93" i="2"/>
  <c r="D100" i="3"/>
  <c r="K93" i="3"/>
  <c r="F93" i="3"/>
  <c r="K93" i="5"/>
  <c r="D100" i="5"/>
  <c r="F93" i="5"/>
  <c r="B93" i="1" l="1"/>
  <c r="J106" i="1"/>
  <c r="C98" i="1"/>
  <c r="I99" i="1" s="1"/>
  <c r="E99" i="1"/>
  <c r="H99" i="1" s="1"/>
  <c r="G99" i="1"/>
  <c r="B94" i="2"/>
  <c r="J107" i="2"/>
  <c r="C99" i="2"/>
  <c r="I100" i="2" s="1"/>
  <c r="E100" i="2"/>
  <c r="H100" i="2" s="1"/>
  <c r="G100" i="2"/>
  <c r="B94" i="3"/>
  <c r="J107" i="3"/>
  <c r="C99" i="3"/>
  <c r="I100" i="3" s="1"/>
  <c r="E100" i="3"/>
  <c r="H100" i="3" s="1"/>
  <c r="G100" i="3"/>
  <c r="E100" i="5"/>
  <c r="H100" i="5" s="1"/>
  <c r="G100" i="5"/>
  <c r="J107" i="5"/>
  <c r="C99" i="5"/>
  <c r="I100" i="5" s="1"/>
  <c r="B94" i="5"/>
  <c r="D100" i="1" l="1"/>
  <c r="K93" i="1"/>
  <c r="F93" i="1"/>
  <c r="K94" i="2"/>
  <c r="D101" i="2"/>
  <c r="F94" i="2"/>
  <c r="K94" i="3"/>
  <c r="D101" i="3"/>
  <c r="F94" i="3"/>
  <c r="K94" i="5"/>
  <c r="D101" i="5"/>
  <c r="F94" i="5"/>
  <c r="E100" i="1" l="1"/>
  <c r="H100" i="1" s="1"/>
  <c r="G100" i="1"/>
  <c r="B94" i="1"/>
  <c r="J107" i="1"/>
  <c r="C99" i="1"/>
  <c r="I100" i="1" s="1"/>
  <c r="E101" i="2"/>
  <c r="H101" i="2" s="1"/>
  <c r="G101" i="2"/>
  <c r="J108" i="2"/>
  <c r="B95" i="2"/>
  <c r="C100" i="2"/>
  <c r="I101" i="2" s="1"/>
  <c r="J108" i="3"/>
  <c r="B95" i="3"/>
  <c r="C100" i="3"/>
  <c r="I101" i="3" s="1"/>
  <c r="E101" i="3"/>
  <c r="H101" i="3" s="1"/>
  <c r="G101" i="3"/>
  <c r="E101" i="5"/>
  <c r="H101" i="5" s="1"/>
  <c r="G101" i="5"/>
  <c r="J108" i="5"/>
  <c r="B95" i="5"/>
  <c r="C100" i="5"/>
  <c r="I101" i="5" s="1"/>
  <c r="D101" i="1" l="1"/>
  <c r="K94" i="1"/>
  <c r="F94" i="1"/>
  <c r="K95" i="2"/>
  <c r="D102" i="2"/>
  <c r="F95" i="2"/>
  <c r="D102" i="3"/>
  <c r="K95" i="3"/>
  <c r="F95" i="3"/>
  <c r="K95" i="5"/>
  <c r="D102" i="5"/>
  <c r="F95" i="5"/>
  <c r="E101" i="1" l="1"/>
  <c r="H101" i="1" s="1"/>
  <c r="G101" i="1"/>
  <c r="J108" i="1"/>
  <c r="B95" i="1"/>
  <c r="C100" i="1"/>
  <c r="I101" i="1" s="1"/>
  <c r="B96" i="2"/>
  <c r="J109" i="2"/>
  <c r="C101" i="2"/>
  <c r="I102" i="2" s="1"/>
  <c r="E102" i="2"/>
  <c r="H102" i="2" s="1"/>
  <c r="G102" i="2"/>
  <c r="J109" i="3"/>
  <c r="B96" i="3"/>
  <c r="C101" i="3"/>
  <c r="I102" i="3" s="1"/>
  <c r="E102" i="3"/>
  <c r="H102" i="3" s="1"/>
  <c r="G102" i="3"/>
  <c r="E102" i="5"/>
  <c r="H102" i="5" s="1"/>
  <c r="G102" i="5"/>
  <c r="J109" i="5"/>
  <c r="B96" i="5"/>
  <c r="C101" i="5"/>
  <c r="I102" i="5" s="1"/>
  <c r="K95" i="1" l="1"/>
  <c r="D102" i="1"/>
  <c r="F95" i="1"/>
  <c r="K96" i="2"/>
  <c r="D103" i="2"/>
  <c r="F96" i="2"/>
  <c r="D103" i="3"/>
  <c r="K96" i="3"/>
  <c r="F96" i="3"/>
  <c r="K96" i="5"/>
  <c r="D103" i="5"/>
  <c r="F96" i="5"/>
  <c r="J109" i="1" l="1"/>
  <c r="B96" i="1"/>
  <c r="C101" i="1"/>
  <c r="I102" i="1" s="1"/>
  <c r="E102" i="1"/>
  <c r="H102" i="1" s="1"/>
  <c r="G102" i="1"/>
  <c r="E103" i="2"/>
  <c r="H103" i="2" s="1"/>
  <c r="G103" i="2"/>
  <c r="B97" i="2"/>
  <c r="J110" i="2"/>
  <c r="C102" i="2"/>
  <c r="I103" i="2" s="1"/>
  <c r="J110" i="3"/>
  <c r="B97" i="3"/>
  <c r="C102" i="3"/>
  <c r="I103" i="3" s="1"/>
  <c r="E103" i="3"/>
  <c r="H103" i="3" s="1"/>
  <c r="G103" i="3"/>
  <c r="E103" i="5"/>
  <c r="H103" i="5" s="1"/>
  <c r="G103" i="5"/>
  <c r="J110" i="5"/>
  <c r="C102" i="5"/>
  <c r="I103" i="5" s="1"/>
  <c r="B97" i="5"/>
  <c r="D103" i="1" l="1"/>
  <c r="K96" i="1"/>
  <c r="F96" i="1"/>
  <c r="K97" i="2"/>
  <c r="D104" i="2"/>
  <c r="F97" i="2"/>
  <c r="K97" i="3"/>
  <c r="D104" i="3"/>
  <c r="F97" i="3"/>
  <c r="K97" i="5"/>
  <c r="D104" i="5"/>
  <c r="F97" i="5"/>
  <c r="B97" i="1" l="1"/>
  <c r="J110" i="1"/>
  <c r="C102" i="1"/>
  <c r="I103" i="1" s="1"/>
  <c r="E103" i="1"/>
  <c r="H103" i="1" s="1"/>
  <c r="G103" i="1"/>
  <c r="E104" i="2"/>
  <c r="H104" i="2" s="1"/>
  <c r="G104" i="2"/>
  <c r="B98" i="2"/>
  <c r="J111" i="2"/>
  <c r="C103" i="2"/>
  <c r="I104" i="2" s="1"/>
  <c r="B98" i="3"/>
  <c r="J111" i="3"/>
  <c r="C103" i="3"/>
  <c r="I104" i="3" s="1"/>
  <c r="E104" i="3"/>
  <c r="H104" i="3" s="1"/>
  <c r="G104" i="3"/>
  <c r="E104" i="5"/>
  <c r="H104" i="5" s="1"/>
  <c r="G104" i="5"/>
  <c r="J111" i="5"/>
  <c r="C103" i="5"/>
  <c r="I104" i="5" s="1"/>
  <c r="B98" i="5"/>
  <c r="D104" i="1" l="1"/>
  <c r="K97" i="1"/>
  <c r="F97" i="1"/>
  <c r="K98" i="2"/>
  <c r="D105" i="2"/>
  <c r="F98" i="2"/>
  <c r="D105" i="3"/>
  <c r="K98" i="3"/>
  <c r="F98" i="3"/>
  <c r="K98" i="5"/>
  <c r="D105" i="5"/>
  <c r="F98" i="5"/>
  <c r="B98" i="1" l="1"/>
  <c r="J111" i="1"/>
  <c r="C103" i="1"/>
  <c r="I104" i="1" s="1"/>
  <c r="E104" i="1"/>
  <c r="H104" i="1" s="1"/>
  <c r="G104" i="1"/>
  <c r="E105" i="2"/>
  <c r="H105" i="2" s="1"/>
  <c r="G105" i="2"/>
  <c r="B99" i="2"/>
  <c r="J112" i="2"/>
  <c r="C104" i="2"/>
  <c r="I105" i="2" s="1"/>
  <c r="B99" i="3"/>
  <c r="J112" i="3"/>
  <c r="C104" i="3"/>
  <c r="I105" i="3" s="1"/>
  <c r="E105" i="3"/>
  <c r="H105" i="3" s="1"/>
  <c r="G105" i="3"/>
  <c r="E105" i="5"/>
  <c r="H105" i="5" s="1"/>
  <c r="G105" i="5"/>
  <c r="J112" i="5"/>
  <c r="C104" i="5"/>
  <c r="I105" i="5" s="1"/>
  <c r="B99" i="5"/>
  <c r="D105" i="1" l="1"/>
  <c r="K98" i="1"/>
  <c r="F98" i="1"/>
  <c r="K99" i="2"/>
  <c r="D106" i="2"/>
  <c r="F99" i="2"/>
  <c r="D106" i="3"/>
  <c r="K99" i="3"/>
  <c r="F99" i="3"/>
  <c r="K99" i="5"/>
  <c r="D106" i="5"/>
  <c r="F99" i="5"/>
  <c r="J112" i="1" l="1"/>
  <c r="B99" i="1"/>
  <c r="C104" i="1"/>
  <c r="I105" i="1" s="1"/>
  <c r="E105" i="1"/>
  <c r="H105" i="1" s="1"/>
  <c r="G105" i="1"/>
  <c r="B100" i="2"/>
  <c r="J113" i="2"/>
  <c r="C105" i="2"/>
  <c r="I106" i="2" s="1"/>
  <c r="E106" i="2"/>
  <c r="H106" i="2" s="1"/>
  <c r="G106" i="2"/>
  <c r="B100" i="3"/>
  <c r="J113" i="3"/>
  <c r="C105" i="3"/>
  <c r="I106" i="3" s="1"/>
  <c r="E106" i="3"/>
  <c r="H106" i="3" s="1"/>
  <c r="G106" i="3"/>
  <c r="E106" i="5"/>
  <c r="H106" i="5" s="1"/>
  <c r="G106" i="5"/>
  <c r="J113" i="5"/>
  <c r="B100" i="5"/>
  <c r="C105" i="5"/>
  <c r="I106" i="5" s="1"/>
  <c r="K99" i="1" l="1"/>
  <c r="D106" i="1"/>
  <c r="F99" i="1"/>
  <c r="K100" i="2"/>
  <c r="D107" i="2"/>
  <c r="F100" i="2"/>
  <c r="K100" i="3"/>
  <c r="D107" i="3"/>
  <c r="F100" i="3"/>
  <c r="K100" i="5"/>
  <c r="D107" i="5"/>
  <c r="F100" i="5"/>
  <c r="B100" i="1" l="1"/>
  <c r="J113" i="1"/>
  <c r="C105" i="1"/>
  <c r="I106" i="1" s="1"/>
  <c r="E106" i="1"/>
  <c r="H106" i="1" s="1"/>
  <c r="G106" i="1"/>
  <c r="E107" i="2"/>
  <c r="H107" i="2" s="1"/>
  <c r="G107" i="2"/>
  <c r="B101" i="2"/>
  <c r="J114" i="2"/>
  <c r="C106" i="2"/>
  <c r="I107" i="2" s="1"/>
  <c r="B101" i="3"/>
  <c r="J114" i="3"/>
  <c r="C106" i="3"/>
  <c r="I107" i="3" s="1"/>
  <c r="E107" i="3"/>
  <c r="H107" i="3" s="1"/>
  <c r="G107" i="3"/>
  <c r="E107" i="5"/>
  <c r="H107" i="5" s="1"/>
  <c r="G107" i="5"/>
  <c r="J114" i="5"/>
  <c r="C106" i="5"/>
  <c r="I107" i="5" s="1"/>
  <c r="B101" i="5"/>
  <c r="D107" i="1" l="1"/>
  <c r="K100" i="1"/>
  <c r="F100" i="1"/>
  <c r="K101" i="2"/>
  <c r="D108" i="2"/>
  <c r="F101" i="2"/>
  <c r="D108" i="3"/>
  <c r="K101" i="3"/>
  <c r="F101" i="3"/>
  <c r="K101" i="5"/>
  <c r="D108" i="5"/>
  <c r="F101" i="5"/>
  <c r="B101" i="1" l="1"/>
  <c r="J114" i="1"/>
  <c r="C106" i="1"/>
  <c r="I107" i="1" s="1"/>
  <c r="E107" i="1"/>
  <c r="H107" i="1" s="1"/>
  <c r="G107" i="1"/>
  <c r="B102" i="2"/>
  <c r="J115" i="2"/>
  <c r="C107" i="2"/>
  <c r="I108" i="2" s="1"/>
  <c r="E108" i="2"/>
  <c r="H108" i="2" s="1"/>
  <c r="G108" i="2"/>
  <c r="B102" i="3"/>
  <c r="J115" i="3"/>
  <c r="C107" i="3"/>
  <c r="I108" i="3" s="1"/>
  <c r="E108" i="3"/>
  <c r="H108" i="3" s="1"/>
  <c r="G108" i="3"/>
  <c r="J115" i="5"/>
  <c r="C107" i="5"/>
  <c r="I108" i="5" s="1"/>
  <c r="B102" i="5"/>
  <c r="E108" i="5"/>
  <c r="H108" i="5" s="1"/>
  <c r="G108" i="5"/>
  <c r="D108" i="1" l="1"/>
  <c r="K101" i="1"/>
  <c r="F101" i="1"/>
  <c r="K102" i="2"/>
  <c r="D109" i="2"/>
  <c r="F102" i="2"/>
  <c r="D109" i="3"/>
  <c r="K102" i="3"/>
  <c r="F102" i="3"/>
  <c r="K102" i="5"/>
  <c r="D109" i="5"/>
  <c r="F102" i="5"/>
  <c r="B102" i="1" l="1"/>
  <c r="J115" i="1"/>
  <c r="C107" i="1"/>
  <c r="I108" i="1" s="1"/>
  <c r="E108" i="1"/>
  <c r="H108" i="1" s="1"/>
  <c r="G108" i="1"/>
  <c r="J116" i="2"/>
  <c r="B103" i="2"/>
  <c r="C108" i="2"/>
  <c r="I109" i="2" s="1"/>
  <c r="E109" i="2"/>
  <c r="H109" i="2" s="1"/>
  <c r="G109" i="2"/>
  <c r="J116" i="3"/>
  <c r="B103" i="3"/>
  <c r="C108" i="3"/>
  <c r="I109" i="3" s="1"/>
  <c r="E109" i="3"/>
  <c r="H109" i="3" s="1"/>
  <c r="G109" i="3"/>
  <c r="J116" i="5"/>
  <c r="C108" i="5"/>
  <c r="I109" i="5" s="1"/>
  <c r="B103" i="5"/>
  <c r="E109" i="5"/>
  <c r="H109" i="5" s="1"/>
  <c r="G109" i="5"/>
  <c r="D109" i="1" l="1"/>
  <c r="K102" i="1"/>
  <c r="F102" i="1"/>
  <c r="K103" i="2"/>
  <c r="D110" i="2"/>
  <c r="F103" i="2"/>
  <c r="D110" i="3"/>
  <c r="K103" i="3"/>
  <c r="F103" i="3"/>
  <c r="K103" i="5"/>
  <c r="D110" i="5"/>
  <c r="F103" i="5"/>
  <c r="J116" i="1" l="1"/>
  <c r="B103" i="1"/>
  <c r="C108" i="1"/>
  <c r="I109" i="1" s="1"/>
  <c r="E109" i="1"/>
  <c r="H109" i="1" s="1"/>
  <c r="G109" i="1"/>
  <c r="B104" i="2"/>
  <c r="J117" i="2"/>
  <c r="C109" i="2"/>
  <c r="I110" i="2" s="1"/>
  <c r="E110" i="2"/>
  <c r="H110" i="2" s="1"/>
  <c r="G110" i="2"/>
  <c r="J117" i="3"/>
  <c r="B104" i="3"/>
  <c r="C109" i="3"/>
  <c r="I110" i="3" s="1"/>
  <c r="E110" i="3"/>
  <c r="H110" i="3" s="1"/>
  <c r="G110" i="3"/>
  <c r="E110" i="5"/>
  <c r="H110" i="5" s="1"/>
  <c r="G110" i="5"/>
  <c r="J117" i="5"/>
  <c r="B104" i="5"/>
  <c r="C109" i="5"/>
  <c r="I110" i="5" s="1"/>
  <c r="D110" i="1" l="1"/>
  <c r="K103" i="1"/>
  <c r="F103" i="1"/>
  <c r="K104" i="2"/>
  <c r="D111" i="2"/>
  <c r="F104" i="2"/>
  <c r="D111" i="3"/>
  <c r="K104" i="3"/>
  <c r="F104" i="3"/>
  <c r="K104" i="5"/>
  <c r="D111" i="5"/>
  <c r="F104" i="5"/>
  <c r="B104" i="1" l="1"/>
  <c r="J117" i="1"/>
  <c r="C109" i="1"/>
  <c r="I110" i="1" s="1"/>
  <c r="E110" i="1"/>
  <c r="H110" i="1" s="1"/>
  <c r="G110" i="1"/>
  <c r="E111" i="2"/>
  <c r="H111" i="2" s="1"/>
  <c r="G111" i="2"/>
  <c r="B105" i="2"/>
  <c r="J118" i="2"/>
  <c r="C110" i="2"/>
  <c r="I111" i="2" s="1"/>
  <c r="J118" i="3"/>
  <c r="B105" i="3"/>
  <c r="C110" i="3"/>
  <c r="I111" i="3" s="1"/>
  <c r="E111" i="3"/>
  <c r="H111" i="3" s="1"/>
  <c r="G111" i="3"/>
  <c r="J118" i="5"/>
  <c r="C110" i="5"/>
  <c r="I111" i="5" s="1"/>
  <c r="B105" i="5"/>
  <c r="E111" i="5"/>
  <c r="H111" i="5" s="1"/>
  <c r="G111" i="5"/>
  <c r="D111" i="1" l="1"/>
  <c r="K104" i="1"/>
  <c r="F104" i="1"/>
  <c r="K105" i="2"/>
  <c r="D112" i="2"/>
  <c r="F105" i="2"/>
  <c r="D112" i="3"/>
  <c r="K105" i="3"/>
  <c r="F105" i="3"/>
  <c r="K105" i="5"/>
  <c r="D112" i="5"/>
  <c r="F105" i="5"/>
  <c r="B105" i="1" l="1"/>
  <c r="J118" i="1"/>
  <c r="C110" i="1"/>
  <c r="I111" i="1" s="1"/>
  <c r="E111" i="1"/>
  <c r="H111" i="1" s="1"/>
  <c r="G111" i="1"/>
  <c r="E112" i="2"/>
  <c r="H112" i="2" s="1"/>
  <c r="G112" i="2"/>
  <c r="B106" i="2"/>
  <c r="J119" i="2"/>
  <c r="C111" i="2"/>
  <c r="I112" i="2" s="1"/>
  <c r="B106" i="3"/>
  <c r="J119" i="3"/>
  <c r="C111" i="3"/>
  <c r="I112" i="3" s="1"/>
  <c r="E112" i="3"/>
  <c r="H112" i="3" s="1"/>
  <c r="G112" i="3"/>
  <c r="J119" i="5"/>
  <c r="C111" i="5"/>
  <c r="I112" i="5" s="1"/>
  <c r="B106" i="5"/>
  <c r="E112" i="5"/>
  <c r="H112" i="5" s="1"/>
  <c r="G112" i="5"/>
  <c r="D112" i="1" l="1"/>
  <c r="K105" i="1"/>
  <c r="F105" i="1"/>
  <c r="K106" i="2"/>
  <c r="D113" i="2"/>
  <c r="F106" i="2"/>
  <c r="D113" i="3"/>
  <c r="K106" i="3"/>
  <c r="F106" i="3"/>
  <c r="K106" i="5"/>
  <c r="D113" i="5"/>
  <c r="F106" i="5"/>
  <c r="J119" i="1" l="1"/>
  <c r="B106" i="1"/>
  <c r="C111" i="1"/>
  <c r="I112" i="1" s="1"/>
  <c r="E112" i="1"/>
  <c r="H112" i="1" s="1"/>
  <c r="G112" i="1"/>
  <c r="B107" i="2"/>
  <c r="J120" i="2"/>
  <c r="C112" i="2"/>
  <c r="I113" i="2" s="1"/>
  <c r="E113" i="2"/>
  <c r="H113" i="2" s="1"/>
  <c r="G113" i="2"/>
  <c r="B107" i="3"/>
  <c r="J120" i="3"/>
  <c r="C112" i="3"/>
  <c r="I113" i="3" s="1"/>
  <c r="E113" i="3"/>
  <c r="H113" i="3" s="1"/>
  <c r="G113" i="3"/>
  <c r="J120" i="5"/>
  <c r="C112" i="5"/>
  <c r="I113" i="5" s="1"/>
  <c r="B107" i="5"/>
  <c r="E113" i="5"/>
  <c r="H113" i="5" s="1"/>
  <c r="G113" i="5"/>
  <c r="D113" i="1" l="1"/>
  <c r="K106" i="1"/>
  <c r="F106" i="1"/>
  <c r="K107" i="2"/>
  <c r="D114" i="2"/>
  <c r="F107" i="2"/>
  <c r="D114" i="3"/>
  <c r="K107" i="3"/>
  <c r="F107" i="3"/>
  <c r="K107" i="5"/>
  <c r="D114" i="5"/>
  <c r="F107" i="5"/>
  <c r="B107" i="1" l="1"/>
  <c r="J120" i="1"/>
  <c r="C112" i="1"/>
  <c r="I113" i="1" s="1"/>
  <c r="E113" i="1"/>
  <c r="H113" i="1" s="1"/>
  <c r="G113" i="1"/>
  <c r="B108" i="2"/>
  <c r="J121" i="2"/>
  <c r="C113" i="2"/>
  <c r="I114" i="2" s="1"/>
  <c r="E114" i="2"/>
  <c r="H114" i="2" s="1"/>
  <c r="G114" i="2"/>
  <c r="B108" i="3"/>
  <c r="J121" i="3"/>
  <c r="C113" i="3"/>
  <c r="I114" i="3" s="1"/>
  <c r="E114" i="3"/>
  <c r="H114" i="3" s="1"/>
  <c r="G114" i="3"/>
  <c r="J121" i="5"/>
  <c r="B108" i="5"/>
  <c r="C113" i="5"/>
  <c r="I114" i="5" s="1"/>
  <c r="E114" i="5"/>
  <c r="H114" i="5" s="1"/>
  <c r="G114" i="5"/>
  <c r="D114" i="1" l="1"/>
  <c r="K107" i="1"/>
  <c r="F107" i="1"/>
  <c r="K108" i="2"/>
  <c r="D115" i="2"/>
  <c r="F108" i="2"/>
  <c r="D115" i="3"/>
  <c r="K108" i="3"/>
  <c r="F108" i="3"/>
  <c r="K108" i="5"/>
  <c r="D115" i="5"/>
  <c r="F108" i="5"/>
  <c r="B108" i="1" l="1"/>
  <c r="J121" i="1"/>
  <c r="C113" i="1"/>
  <c r="I114" i="1" s="1"/>
  <c r="E114" i="1"/>
  <c r="H114" i="1" s="1"/>
  <c r="G114" i="1"/>
  <c r="B109" i="2"/>
  <c r="J122" i="2"/>
  <c r="C114" i="2"/>
  <c r="I115" i="2" s="1"/>
  <c r="E115" i="2"/>
  <c r="H115" i="2" s="1"/>
  <c r="G115" i="2"/>
  <c r="B109" i="3"/>
  <c r="J122" i="3"/>
  <c r="C114" i="3"/>
  <c r="I115" i="3" s="1"/>
  <c r="E115" i="3"/>
  <c r="H115" i="3" s="1"/>
  <c r="G115" i="3"/>
  <c r="J122" i="5"/>
  <c r="C114" i="5"/>
  <c r="I115" i="5" s="1"/>
  <c r="B109" i="5"/>
  <c r="E115" i="5"/>
  <c r="H115" i="5" s="1"/>
  <c r="G115" i="5"/>
  <c r="D115" i="1" l="1"/>
  <c r="K108" i="1"/>
  <c r="F108" i="1"/>
  <c r="K109" i="2"/>
  <c r="D116" i="2"/>
  <c r="F109" i="2"/>
  <c r="D116" i="3"/>
  <c r="K109" i="3"/>
  <c r="F109" i="3"/>
  <c r="K109" i="5"/>
  <c r="D116" i="5"/>
  <c r="F109" i="5"/>
  <c r="B109" i="1" l="1"/>
  <c r="J122" i="1"/>
  <c r="C114" i="1"/>
  <c r="I115" i="1" s="1"/>
  <c r="E115" i="1"/>
  <c r="H115" i="1" s="1"/>
  <c r="G115" i="1"/>
  <c r="B110" i="2"/>
  <c r="J123" i="2"/>
  <c r="C115" i="2"/>
  <c r="I116" i="2" s="1"/>
  <c r="E116" i="2"/>
  <c r="H116" i="2" s="1"/>
  <c r="G116" i="2"/>
  <c r="E116" i="3"/>
  <c r="H116" i="3" s="1"/>
  <c r="G116" i="3"/>
  <c r="B110" i="3"/>
  <c r="J123" i="3"/>
  <c r="C115" i="3"/>
  <c r="I116" i="3" s="1"/>
  <c r="J123" i="5"/>
  <c r="C115" i="5"/>
  <c r="I116" i="5" s="1"/>
  <c r="B110" i="5"/>
  <c r="E116" i="5"/>
  <c r="H116" i="5" s="1"/>
  <c r="G116" i="5"/>
  <c r="D116" i="1" l="1"/>
  <c r="K109" i="1"/>
  <c r="F109" i="1"/>
  <c r="K110" i="2"/>
  <c r="D117" i="2"/>
  <c r="F110" i="2"/>
  <c r="D117" i="3"/>
  <c r="K110" i="3"/>
  <c r="F110" i="3"/>
  <c r="K110" i="5"/>
  <c r="D117" i="5"/>
  <c r="F110" i="5"/>
  <c r="B110" i="1" l="1"/>
  <c r="J123" i="1"/>
  <c r="C115" i="1"/>
  <c r="I116" i="1" s="1"/>
  <c r="E116" i="1"/>
  <c r="H116" i="1" s="1"/>
  <c r="G116" i="1"/>
  <c r="E117" i="2"/>
  <c r="H117" i="2" s="1"/>
  <c r="G117" i="2"/>
  <c r="J124" i="2"/>
  <c r="B111" i="2"/>
  <c r="C116" i="2"/>
  <c r="I117" i="2" s="1"/>
  <c r="J124" i="3"/>
  <c r="B111" i="3"/>
  <c r="C116" i="3"/>
  <c r="I117" i="3" s="1"/>
  <c r="E117" i="3"/>
  <c r="H117" i="3" s="1"/>
  <c r="G117" i="3"/>
  <c r="J124" i="5"/>
  <c r="B111" i="5"/>
  <c r="C116" i="5"/>
  <c r="I117" i="5" s="1"/>
  <c r="E117" i="5"/>
  <c r="H117" i="5" s="1"/>
  <c r="G117" i="5"/>
  <c r="D117" i="1" l="1"/>
  <c r="K110" i="1"/>
  <c r="F110" i="1"/>
  <c r="K111" i="2"/>
  <c r="D118" i="2"/>
  <c r="F111" i="2"/>
  <c r="D118" i="3"/>
  <c r="K111" i="3"/>
  <c r="F111" i="3"/>
  <c r="K111" i="5"/>
  <c r="D118" i="5"/>
  <c r="F111" i="5"/>
  <c r="J124" i="1" l="1"/>
  <c r="B111" i="1"/>
  <c r="C116" i="1"/>
  <c r="I117" i="1" s="1"/>
  <c r="E117" i="1"/>
  <c r="H117" i="1" s="1"/>
  <c r="G117" i="1"/>
  <c r="E118" i="2"/>
  <c r="H118" i="2" s="1"/>
  <c r="G118" i="2"/>
  <c r="B112" i="2"/>
  <c r="J125" i="2"/>
  <c r="C117" i="2"/>
  <c r="I118" i="2" s="1"/>
  <c r="J125" i="3"/>
  <c r="B112" i="3"/>
  <c r="C117" i="3"/>
  <c r="I118" i="3" s="1"/>
  <c r="E118" i="3"/>
  <c r="H118" i="3" s="1"/>
  <c r="G118" i="3"/>
  <c r="J125" i="5"/>
  <c r="C117" i="5"/>
  <c r="I118" i="5" s="1"/>
  <c r="B112" i="5"/>
  <c r="E118" i="5"/>
  <c r="H118" i="5" s="1"/>
  <c r="G118" i="5"/>
  <c r="D118" i="1" l="1"/>
  <c r="K111" i="1"/>
  <c r="F111" i="1"/>
  <c r="K112" i="2"/>
  <c r="D119" i="2"/>
  <c r="F112" i="2"/>
  <c r="D119" i="3"/>
  <c r="K112" i="3"/>
  <c r="F112" i="3"/>
  <c r="K112" i="5"/>
  <c r="D119" i="5"/>
  <c r="F112" i="5"/>
  <c r="J125" i="1" l="1"/>
  <c r="B112" i="1"/>
  <c r="C117" i="1"/>
  <c r="I118" i="1" s="1"/>
  <c r="E118" i="1"/>
  <c r="H118" i="1" s="1"/>
  <c r="G118" i="1"/>
  <c r="E119" i="2"/>
  <c r="H119" i="2" s="1"/>
  <c r="G119" i="2"/>
  <c r="B113" i="2"/>
  <c r="J126" i="2"/>
  <c r="C118" i="2"/>
  <c r="I119" i="2" s="1"/>
  <c r="J126" i="3"/>
  <c r="B113" i="3"/>
  <c r="C118" i="3"/>
  <c r="I119" i="3" s="1"/>
  <c r="E119" i="3"/>
  <c r="H119" i="3" s="1"/>
  <c r="G119" i="3"/>
  <c r="E119" i="5"/>
  <c r="H119" i="5" s="1"/>
  <c r="G119" i="5"/>
  <c r="J126" i="5"/>
  <c r="C118" i="5"/>
  <c r="I119" i="5" s="1"/>
  <c r="B113" i="5"/>
  <c r="D119" i="1" l="1"/>
  <c r="K112" i="1"/>
  <c r="F112" i="1"/>
  <c r="K113" i="2"/>
  <c r="D120" i="2"/>
  <c r="F113" i="2"/>
  <c r="D120" i="3"/>
  <c r="K113" i="3"/>
  <c r="F113" i="3"/>
  <c r="K113" i="5"/>
  <c r="D120" i="5"/>
  <c r="F113" i="5"/>
  <c r="B113" i="1" l="1"/>
  <c r="J126" i="1"/>
  <c r="C118" i="1"/>
  <c r="I119" i="1" s="1"/>
  <c r="E119" i="1"/>
  <c r="H119" i="1" s="1"/>
  <c r="G119" i="1"/>
  <c r="E120" i="2"/>
  <c r="H120" i="2" s="1"/>
  <c r="G120" i="2"/>
  <c r="B114" i="2"/>
  <c r="J127" i="2"/>
  <c r="C119" i="2"/>
  <c r="I120" i="2" s="1"/>
  <c r="B114" i="3"/>
  <c r="J127" i="3"/>
  <c r="C119" i="3"/>
  <c r="I120" i="3" s="1"/>
  <c r="E120" i="3"/>
  <c r="H120" i="3" s="1"/>
  <c r="G120" i="3"/>
  <c r="E120" i="5"/>
  <c r="H120" i="5" s="1"/>
  <c r="G120" i="5"/>
  <c r="J127" i="5"/>
  <c r="C119" i="5"/>
  <c r="I120" i="5" s="1"/>
  <c r="B114" i="5"/>
  <c r="D120" i="1" l="1"/>
  <c r="K113" i="1"/>
  <c r="F113" i="1"/>
  <c r="K114" i="2"/>
  <c r="D121" i="2"/>
  <c r="F114" i="2"/>
  <c r="D121" i="3"/>
  <c r="K114" i="3"/>
  <c r="F114" i="3"/>
  <c r="K114" i="5"/>
  <c r="D121" i="5"/>
  <c r="F114" i="5"/>
  <c r="J127" i="1" l="1"/>
  <c r="B114" i="1"/>
  <c r="C119" i="1"/>
  <c r="I120" i="1" s="1"/>
  <c r="E120" i="1"/>
  <c r="H120" i="1" s="1"/>
  <c r="G120" i="1"/>
  <c r="B115" i="2"/>
  <c r="J128" i="2"/>
  <c r="C120" i="2"/>
  <c r="I121" i="2" s="1"/>
  <c r="E121" i="2"/>
  <c r="H121" i="2" s="1"/>
  <c r="G121" i="2"/>
  <c r="B115" i="3"/>
  <c r="J128" i="3"/>
  <c r="C120" i="3"/>
  <c r="I121" i="3" s="1"/>
  <c r="E121" i="3"/>
  <c r="H121" i="3" s="1"/>
  <c r="G121" i="3"/>
  <c r="E121" i="5"/>
  <c r="H121" i="5" s="1"/>
  <c r="G121" i="5"/>
  <c r="J128" i="5"/>
  <c r="C120" i="5"/>
  <c r="I121" i="5" s="1"/>
  <c r="B115" i="5"/>
  <c r="D121" i="1" l="1"/>
  <c r="K114" i="1"/>
  <c r="F114" i="1"/>
  <c r="K115" i="2"/>
  <c r="D122" i="2"/>
  <c r="F115" i="2"/>
  <c r="D122" i="3"/>
  <c r="K115" i="3"/>
  <c r="F115" i="3"/>
  <c r="K115" i="5"/>
  <c r="D122" i="5"/>
  <c r="F115" i="5"/>
  <c r="B115" i="1" l="1"/>
  <c r="J128" i="1"/>
  <c r="C120" i="1"/>
  <c r="I121" i="1" s="1"/>
  <c r="E121" i="1"/>
  <c r="H121" i="1" s="1"/>
  <c r="G121" i="1"/>
  <c r="E122" i="2"/>
  <c r="H122" i="2" s="1"/>
  <c r="G122" i="2"/>
  <c r="B116" i="2"/>
  <c r="J129" i="2"/>
  <c r="C121" i="2"/>
  <c r="I122" i="2" s="1"/>
  <c r="B116" i="3"/>
  <c r="J129" i="3"/>
  <c r="C121" i="3"/>
  <c r="I122" i="3" s="1"/>
  <c r="E122" i="3"/>
  <c r="H122" i="3" s="1"/>
  <c r="G122" i="3"/>
  <c r="J129" i="5"/>
  <c r="B116" i="5"/>
  <c r="C121" i="5"/>
  <c r="I122" i="5" s="1"/>
  <c r="E122" i="5"/>
  <c r="H122" i="5" s="1"/>
  <c r="G122" i="5"/>
  <c r="D122" i="1" l="1"/>
  <c r="K115" i="1"/>
  <c r="F115" i="1"/>
  <c r="K116" i="2"/>
  <c r="D123" i="2"/>
  <c r="F116" i="2"/>
  <c r="K116" i="3"/>
  <c r="D123" i="3"/>
  <c r="F116" i="3"/>
  <c r="K116" i="5"/>
  <c r="D123" i="5"/>
  <c r="F116" i="5"/>
  <c r="B116" i="1" l="1"/>
  <c r="J129" i="1"/>
  <c r="C121" i="1"/>
  <c r="I122" i="1" s="1"/>
  <c r="E122" i="1"/>
  <c r="H122" i="1" s="1"/>
  <c r="G122" i="1"/>
  <c r="B117" i="2"/>
  <c r="J130" i="2"/>
  <c r="C122" i="2"/>
  <c r="I123" i="2" s="1"/>
  <c r="E123" i="2"/>
  <c r="H123" i="2" s="1"/>
  <c r="G123" i="2"/>
  <c r="E123" i="3"/>
  <c r="H123" i="3" s="1"/>
  <c r="G123" i="3"/>
  <c r="B117" i="3"/>
  <c r="J130" i="3"/>
  <c r="C122" i="3"/>
  <c r="I123" i="3" s="1"/>
  <c r="J130" i="5"/>
  <c r="C122" i="5"/>
  <c r="I123" i="5" s="1"/>
  <c r="B117" i="5"/>
  <c r="E123" i="5"/>
  <c r="H123" i="5" s="1"/>
  <c r="G123" i="5"/>
  <c r="D123" i="1" l="1"/>
  <c r="K116" i="1"/>
  <c r="F116" i="1"/>
  <c r="K117" i="2"/>
  <c r="D124" i="2"/>
  <c r="F117" i="2"/>
  <c r="K117" i="3"/>
  <c r="D124" i="3"/>
  <c r="F117" i="3"/>
  <c r="K117" i="5"/>
  <c r="D124" i="5"/>
  <c r="F117" i="5"/>
  <c r="B117" i="1" l="1"/>
  <c r="J130" i="1"/>
  <c r="C122" i="1"/>
  <c r="I123" i="1" s="1"/>
  <c r="E123" i="1"/>
  <c r="H123" i="1" s="1"/>
  <c r="G123" i="1"/>
  <c r="E124" i="2"/>
  <c r="H124" i="2" s="1"/>
  <c r="G124" i="2"/>
  <c r="B118" i="2"/>
  <c r="J131" i="2"/>
  <c r="C123" i="2"/>
  <c r="I124" i="2" s="1"/>
  <c r="E124" i="3"/>
  <c r="H124" i="3" s="1"/>
  <c r="G124" i="3"/>
  <c r="B118" i="3"/>
  <c r="J131" i="3"/>
  <c r="C123" i="3"/>
  <c r="I124" i="3" s="1"/>
  <c r="E124" i="5"/>
  <c r="H124" i="5" s="1"/>
  <c r="G124" i="5"/>
  <c r="J131" i="5"/>
  <c r="B118" i="5"/>
  <c r="C123" i="5"/>
  <c r="I124" i="5" s="1"/>
  <c r="D124" i="1" l="1"/>
  <c r="K117" i="1"/>
  <c r="F117" i="1"/>
  <c r="K118" i="2"/>
  <c r="D125" i="2"/>
  <c r="F118" i="2"/>
  <c r="D125" i="3"/>
  <c r="K118" i="3"/>
  <c r="F118" i="3"/>
  <c r="K118" i="5"/>
  <c r="D125" i="5"/>
  <c r="F118" i="5"/>
  <c r="B118" i="1" l="1"/>
  <c r="J131" i="1"/>
  <c r="C123" i="1"/>
  <c r="I124" i="1" s="1"/>
  <c r="E124" i="1"/>
  <c r="H124" i="1" s="1"/>
  <c r="G124" i="1"/>
  <c r="E125" i="2"/>
  <c r="H125" i="2" s="1"/>
  <c r="G125" i="2"/>
  <c r="J132" i="2"/>
  <c r="B119" i="2"/>
  <c r="C124" i="2"/>
  <c r="I125" i="2" s="1"/>
  <c r="J132" i="3"/>
  <c r="B119" i="3"/>
  <c r="C124" i="3"/>
  <c r="I125" i="3" s="1"/>
  <c r="E125" i="3"/>
  <c r="H125" i="3" s="1"/>
  <c r="G125" i="3"/>
  <c r="J132" i="5"/>
  <c r="C124" i="5"/>
  <c r="I125" i="5" s="1"/>
  <c r="B119" i="5"/>
  <c r="E125" i="5"/>
  <c r="H125" i="5" s="1"/>
  <c r="G125" i="5"/>
  <c r="D125" i="1" l="1"/>
  <c r="K118" i="1"/>
  <c r="F118" i="1"/>
  <c r="K119" i="2"/>
  <c r="D126" i="2"/>
  <c r="F119" i="2"/>
  <c r="K119" i="3"/>
  <c r="D126" i="3"/>
  <c r="F119" i="3"/>
  <c r="K119" i="5"/>
  <c r="D126" i="5"/>
  <c r="F119" i="5"/>
  <c r="J132" i="1" l="1"/>
  <c r="B119" i="1"/>
  <c r="C124" i="1"/>
  <c r="I125" i="1" s="1"/>
  <c r="E125" i="1"/>
  <c r="H125" i="1" s="1"/>
  <c r="G125" i="1"/>
  <c r="E126" i="2"/>
  <c r="H126" i="2" s="1"/>
  <c r="G126" i="2"/>
  <c r="B120" i="2"/>
  <c r="J133" i="2"/>
  <c r="C125" i="2"/>
  <c r="I126" i="2" s="1"/>
  <c r="J133" i="3"/>
  <c r="B120" i="3"/>
  <c r="C125" i="3"/>
  <c r="I126" i="3" s="1"/>
  <c r="E126" i="3"/>
  <c r="H126" i="3" s="1"/>
  <c r="G126" i="3"/>
  <c r="J133" i="5"/>
  <c r="C125" i="5"/>
  <c r="I126" i="5" s="1"/>
  <c r="B120" i="5"/>
  <c r="E126" i="5"/>
  <c r="H126" i="5" s="1"/>
  <c r="G126" i="5"/>
  <c r="K119" i="1" l="1"/>
  <c r="D126" i="1"/>
  <c r="F119" i="1"/>
  <c r="K120" i="2"/>
  <c r="D127" i="2"/>
  <c r="F120" i="2"/>
  <c r="D127" i="3"/>
  <c r="K120" i="3"/>
  <c r="F120" i="3"/>
  <c r="K120" i="5"/>
  <c r="D127" i="5"/>
  <c r="F120" i="5"/>
  <c r="J133" i="1" l="1"/>
  <c r="B120" i="1"/>
  <c r="C125" i="1"/>
  <c r="I126" i="1" s="1"/>
  <c r="E126" i="1"/>
  <c r="H126" i="1" s="1"/>
  <c r="G126" i="1"/>
  <c r="B121" i="2"/>
  <c r="J134" i="2"/>
  <c r="C126" i="2"/>
  <c r="I127" i="2" s="1"/>
  <c r="E127" i="2"/>
  <c r="H127" i="2" s="1"/>
  <c r="G127" i="2"/>
  <c r="B121" i="3"/>
  <c r="J134" i="3"/>
  <c r="C126" i="3"/>
  <c r="I127" i="3" s="1"/>
  <c r="E127" i="3"/>
  <c r="H127" i="3" s="1"/>
  <c r="G127" i="3"/>
  <c r="J134" i="5"/>
  <c r="C126" i="5"/>
  <c r="I127" i="5" s="1"/>
  <c r="B121" i="5"/>
  <c r="E127" i="5"/>
  <c r="H127" i="5" s="1"/>
  <c r="G127" i="5"/>
  <c r="D127" i="1" l="1"/>
  <c r="K120" i="1"/>
  <c r="F120" i="1"/>
  <c r="K121" i="2"/>
  <c r="D128" i="2"/>
  <c r="F121" i="2"/>
  <c r="D128" i="3"/>
  <c r="K121" i="3"/>
  <c r="F121" i="3"/>
  <c r="K121" i="5"/>
  <c r="D128" i="5"/>
  <c r="F121" i="5"/>
  <c r="B121" i="1" l="1"/>
  <c r="J134" i="1"/>
  <c r="C126" i="1"/>
  <c r="I127" i="1" s="1"/>
  <c r="E127" i="1"/>
  <c r="H127" i="1" s="1"/>
  <c r="G127" i="1"/>
  <c r="B122" i="2"/>
  <c r="J135" i="2"/>
  <c r="C127" i="2"/>
  <c r="I128" i="2" s="1"/>
  <c r="E128" i="2"/>
  <c r="H128" i="2" s="1"/>
  <c r="G128" i="2"/>
  <c r="B122" i="3"/>
  <c r="J135" i="3"/>
  <c r="C127" i="3"/>
  <c r="I128" i="3" s="1"/>
  <c r="E128" i="3"/>
  <c r="H128" i="3" s="1"/>
  <c r="G128" i="3"/>
  <c r="J135" i="5"/>
  <c r="B122" i="5"/>
  <c r="C127" i="5"/>
  <c r="I128" i="5" s="1"/>
  <c r="E128" i="5"/>
  <c r="H128" i="5" s="1"/>
  <c r="G128" i="5"/>
  <c r="D128" i="1" l="1"/>
  <c r="K121" i="1"/>
  <c r="F121" i="1"/>
  <c r="K122" i="2"/>
  <c r="D129" i="2"/>
  <c r="F122" i="2"/>
  <c r="D129" i="3"/>
  <c r="K122" i="3"/>
  <c r="F122" i="3"/>
  <c r="K122" i="5"/>
  <c r="D129" i="5"/>
  <c r="F122" i="5"/>
  <c r="B122" i="1" l="1"/>
  <c r="J135" i="1"/>
  <c r="C127" i="1"/>
  <c r="I128" i="1" s="1"/>
  <c r="E128" i="1"/>
  <c r="H128" i="1" s="1"/>
  <c r="G128" i="1"/>
  <c r="B123" i="2"/>
  <c r="J136" i="2"/>
  <c r="C128" i="2"/>
  <c r="I129" i="2" s="1"/>
  <c r="E129" i="2"/>
  <c r="H129" i="2" s="1"/>
  <c r="G129" i="2"/>
  <c r="B123" i="3"/>
  <c r="J136" i="3"/>
  <c r="C128" i="3"/>
  <c r="I129" i="3" s="1"/>
  <c r="E129" i="3"/>
  <c r="H129" i="3" s="1"/>
  <c r="G129" i="3"/>
  <c r="J136" i="5"/>
  <c r="C128" i="5"/>
  <c r="I129" i="5" s="1"/>
  <c r="B123" i="5"/>
  <c r="E129" i="5"/>
  <c r="H129" i="5" s="1"/>
  <c r="G129" i="5"/>
  <c r="D129" i="1" l="1"/>
  <c r="K122" i="1"/>
  <c r="F122" i="1"/>
  <c r="K123" i="2"/>
  <c r="D130" i="2"/>
  <c r="F123" i="2"/>
  <c r="D130" i="3"/>
  <c r="K123" i="3"/>
  <c r="F123" i="3"/>
  <c r="K123" i="5"/>
  <c r="D130" i="5"/>
  <c r="F123" i="5"/>
  <c r="J136" i="1" l="1"/>
  <c r="B123" i="1"/>
  <c r="C128" i="1"/>
  <c r="I129" i="1" s="1"/>
  <c r="E129" i="1"/>
  <c r="H129" i="1" s="1"/>
  <c r="G129" i="1"/>
  <c r="E130" i="2"/>
  <c r="H130" i="2" s="1"/>
  <c r="G130" i="2"/>
  <c r="B124" i="2"/>
  <c r="J137" i="2"/>
  <c r="C129" i="2"/>
  <c r="I130" i="2" s="1"/>
  <c r="B124" i="3"/>
  <c r="J137" i="3"/>
  <c r="C129" i="3"/>
  <c r="I130" i="3" s="1"/>
  <c r="E130" i="3"/>
  <c r="H130" i="3" s="1"/>
  <c r="G130" i="3"/>
  <c r="J137" i="5"/>
  <c r="B124" i="5"/>
  <c r="C129" i="5"/>
  <c r="I130" i="5" s="1"/>
  <c r="E130" i="5"/>
  <c r="H130" i="5" s="1"/>
  <c r="G130" i="5"/>
  <c r="D130" i="1" l="1"/>
  <c r="K123" i="1"/>
  <c r="F123" i="1"/>
  <c r="K124" i="2"/>
  <c r="D131" i="2"/>
  <c r="F124" i="2"/>
  <c r="D131" i="3"/>
  <c r="K124" i="3"/>
  <c r="F124" i="3"/>
  <c r="K124" i="5"/>
  <c r="D131" i="5"/>
  <c r="F124" i="5"/>
  <c r="B124" i="1" l="1"/>
  <c r="J137" i="1"/>
  <c r="C129" i="1"/>
  <c r="I130" i="1" s="1"/>
  <c r="E130" i="1"/>
  <c r="H130" i="1" s="1"/>
  <c r="G130" i="1"/>
  <c r="B125" i="2"/>
  <c r="J138" i="2"/>
  <c r="C130" i="2"/>
  <c r="I131" i="2" s="1"/>
  <c r="E131" i="2"/>
  <c r="H131" i="2" s="1"/>
  <c r="G131" i="2"/>
  <c r="B125" i="3"/>
  <c r="J138" i="3"/>
  <c r="C130" i="3"/>
  <c r="I131" i="3" s="1"/>
  <c r="E131" i="3"/>
  <c r="H131" i="3" s="1"/>
  <c r="G131" i="3"/>
  <c r="J138" i="5"/>
  <c r="C130" i="5"/>
  <c r="I131" i="5" s="1"/>
  <c r="B125" i="5"/>
  <c r="E131" i="5"/>
  <c r="H131" i="5" s="1"/>
  <c r="G131" i="5"/>
  <c r="D131" i="1" l="1"/>
  <c r="K124" i="1"/>
  <c r="F124" i="1"/>
  <c r="K125" i="2"/>
  <c r="D132" i="2"/>
  <c r="F125" i="2"/>
  <c r="D132" i="3"/>
  <c r="K125" i="3"/>
  <c r="F125" i="3"/>
  <c r="K125" i="5"/>
  <c r="D132" i="5"/>
  <c r="F125" i="5"/>
  <c r="B125" i="1" l="1"/>
  <c r="J138" i="1"/>
  <c r="C130" i="1"/>
  <c r="I131" i="1" s="1"/>
  <c r="E131" i="1"/>
  <c r="H131" i="1" s="1"/>
  <c r="G131" i="1"/>
  <c r="E132" i="2"/>
  <c r="H132" i="2" s="1"/>
  <c r="G132" i="2"/>
  <c r="B126" i="2"/>
  <c r="J139" i="2"/>
  <c r="C131" i="2"/>
  <c r="I132" i="2" s="1"/>
  <c r="B126" i="3"/>
  <c r="J139" i="3"/>
  <c r="C131" i="3"/>
  <c r="I132" i="3" s="1"/>
  <c r="E132" i="3"/>
  <c r="H132" i="3" s="1"/>
  <c r="G132" i="3"/>
  <c r="J139" i="5"/>
  <c r="B126" i="5"/>
  <c r="C131" i="5"/>
  <c r="I132" i="5" s="1"/>
  <c r="E132" i="5"/>
  <c r="H132" i="5" s="1"/>
  <c r="G132" i="5"/>
  <c r="D132" i="1" l="1"/>
  <c r="K125" i="1"/>
  <c r="F125" i="1"/>
  <c r="K126" i="2"/>
  <c r="D133" i="2"/>
  <c r="F126" i="2"/>
  <c r="D133" i="3"/>
  <c r="K126" i="3"/>
  <c r="F126" i="3"/>
  <c r="K126" i="5"/>
  <c r="D133" i="5"/>
  <c r="F126" i="5"/>
  <c r="B126" i="1" l="1"/>
  <c r="J139" i="1"/>
  <c r="C131" i="1"/>
  <c r="I132" i="1" s="1"/>
  <c r="E132" i="1"/>
  <c r="H132" i="1" s="1"/>
  <c r="G132" i="1"/>
  <c r="J140" i="2"/>
  <c r="B127" i="2"/>
  <c r="C132" i="2"/>
  <c r="I133" i="2" s="1"/>
  <c r="E133" i="2"/>
  <c r="H133" i="2" s="1"/>
  <c r="G133" i="2"/>
  <c r="E133" i="3"/>
  <c r="H133" i="3" s="1"/>
  <c r="G133" i="3"/>
  <c r="J140" i="3"/>
  <c r="B127" i="3"/>
  <c r="C132" i="3"/>
  <c r="I133" i="3" s="1"/>
  <c r="J140" i="5"/>
  <c r="C132" i="5"/>
  <c r="I133" i="5" s="1"/>
  <c r="B127" i="5"/>
  <c r="E133" i="5"/>
  <c r="H133" i="5" s="1"/>
  <c r="G133" i="5"/>
  <c r="K126" i="1" l="1"/>
  <c r="D133" i="1"/>
  <c r="F126" i="1"/>
  <c r="K127" i="2"/>
  <c r="D134" i="2"/>
  <c r="F127" i="2"/>
  <c r="D134" i="3"/>
  <c r="K127" i="3"/>
  <c r="F127" i="3"/>
  <c r="K127" i="5"/>
  <c r="D134" i="5"/>
  <c r="F127" i="5"/>
  <c r="J140" i="1" l="1"/>
  <c r="B127" i="1"/>
  <c r="C132" i="1"/>
  <c r="I133" i="1" s="1"/>
  <c r="E133" i="1"/>
  <c r="H133" i="1" s="1"/>
  <c r="G133" i="1"/>
  <c r="E134" i="2"/>
  <c r="H134" i="2" s="1"/>
  <c r="G134" i="2"/>
  <c r="J141" i="2"/>
  <c r="B128" i="2"/>
  <c r="C133" i="2"/>
  <c r="I134" i="2" s="1"/>
  <c r="B128" i="3"/>
  <c r="J141" i="3"/>
  <c r="C133" i="3"/>
  <c r="I134" i="3" s="1"/>
  <c r="E134" i="3"/>
  <c r="H134" i="3" s="1"/>
  <c r="G134" i="3"/>
  <c r="J141" i="5"/>
  <c r="B128" i="5"/>
  <c r="C133" i="5"/>
  <c r="I134" i="5" s="1"/>
  <c r="E134" i="5"/>
  <c r="H134" i="5" s="1"/>
  <c r="G134" i="5"/>
  <c r="D134" i="1" l="1"/>
  <c r="K127" i="1"/>
  <c r="F127" i="1"/>
  <c r="K128" i="2"/>
  <c r="D135" i="2"/>
  <c r="F128" i="2"/>
  <c r="K128" i="3"/>
  <c r="D135" i="3"/>
  <c r="F128" i="3"/>
  <c r="K128" i="5"/>
  <c r="D135" i="5"/>
  <c r="F128" i="5"/>
  <c r="J141" i="1" l="1"/>
  <c r="B128" i="1"/>
  <c r="C133" i="1"/>
  <c r="I134" i="1" s="1"/>
  <c r="E134" i="1"/>
  <c r="H134" i="1" s="1"/>
  <c r="G134" i="1"/>
  <c r="E135" i="2"/>
  <c r="H135" i="2" s="1"/>
  <c r="G135" i="2"/>
  <c r="B129" i="2"/>
  <c r="J142" i="2"/>
  <c r="C134" i="2"/>
  <c r="I135" i="2" s="1"/>
  <c r="J142" i="3"/>
  <c r="B129" i="3"/>
  <c r="C134" i="3"/>
  <c r="I135" i="3" s="1"/>
  <c r="E135" i="3"/>
  <c r="H135" i="3" s="1"/>
  <c r="G135" i="3"/>
  <c r="J142" i="5"/>
  <c r="B129" i="5"/>
  <c r="C134" i="5"/>
  <c r="I135" i="5" s="1"/>
  <c r="E135" i="5"/>
  <c r="H135" i="5" s="1"/>
  <c r="G135" i="5"/>
  <c r="D135" i="1" l="1"/>
  <c r="K128" i="1"/>
  <c r="F128" i="1"/>
  <c r="K129" i="2"/>
  <c r="D136" i="2"/>
  <c r="F129" i="2"/>
  <c r="K129" i="3"/>
  <c r="D136" i="3"/>
  <c r="F129" i="3"/>
  <c r="K129" i="5"/>
  <c r="D136" i="5"/>
  <c r="F129" i="5"/>
  <c r="B129" i="1" l="1"/>
  <c r="J142" i="1"/>
  <c r="C134" i="1"/>
  <c r="I135" i="1" s="1"/>
  <c r="E135" i="1"/>
  <c r="H135" i="1" s="1"/>
  <c r="G135" i="1"/>
  <c r="B130" i="2"/>
  <c r="J143" i="2"/>
  <c r="C135" i="2"/>
  <c r="I136" i="2" s="1"/>
  <c r="E136" i="2"/>
  <c r="H136" i="2" s="1"/>
  <c r="G136" i="2"/>
  <c r="E136" i="3"/>
  <c r="H136" i="3" s="1"/>
  <c r="G136" i="3"/>
  <c r="B130" i="3"/>
  <c r="J143" i="3"/>
  <c r="C135" i="3"/>
  <c r="I136" i="3" s="1"/>
  <c r="J143" i="5"/>
  <c r="B130" i="5"/>
  <c r="C135" i="5"/>
  <c r="I136" i="5" s="1"/>
  <c r="E136" i="5"/>
  <c r="H136" i="5" s="1"/>
  <c r="G136" i="5"/>
  <c r="D136" i="1" l="1"/>
  <c r="K129" i="1"/>
  <c r="F129" i="1"/>
  <c r="K130" i="2"/>
  <c r="D137" i="2"/>
  <c r="F130" i="2"/>
  <c r="K130" i="3"/>
  <c r="D137" i="3"/>
  <c r="F130" i="3"/>
  <c r="K130" i="5"/>
  <c r="D137" i="5"/>
  <c r="F130" i="5"/>
  <c r="J143" i="1" l="1"/>
  <c r="B130" i="1"/>
  <c r="C135" i="1"/>
  <c r="I136" i="1" s="1"/>
  <c r="E136" i="1"/>
  <c r="H136" i="1" s="1"/>
  <c r="G136" i="1"/>
  <c r="B131" i="2"/>
  <c r="J144" i="2"/>
  <c r="C136" i="2"/>
  <c r="I137" i="2" s="1"/>
  <c r="E137" i="2"/>
  <c r="H137" i="2" s="1"/>
  <c r="G137" i="2"/>
  <c r="E137" i="3"/>
  <c r="H137" i="3" s="1"/>
  <c r="G137" i="3"/>
  <c r="B131" i="3"/>
  <c r="J144" i="3"/>
  <c r="C136" i="3"/>
  <c r="I137" i="3" s="1"/>
  <c r="J144" i="5"/>
  <c r="C136" i="5"/>
  <c r="I137" i="5" s="1"/>
  <c r="B131" i="5"/>
  <c r="E137" i="5"/>
  <c r="H137" i="5" s="1"/>
  <c r="G137" i="5"/>
  <c r="K130" i="1" l="1"/>
  <c r="D137" i="1"/>
  <c r="F130" i="1"/>
  <c r="K131" i="2"/>
  <c r="D138" i="2"/>
  <c r="F131" i="2"/>
  <c r="K131" i="3"/>
  <c r="D138" i="3"/>
  <c r="F131" i="3"/>
  <c r="K131" i="5"/>
  <c r="D138" i="5"/>
  <c r="F131" i="5"/>
  <c r="B131" i="1" l="1"/>
  <c r="J144" i="1"/>
  <c r="C136" i="1"/>
  <c r="I137" i="1" s="1"/>
  <c r="E137" i="1"/>
  <c r="H137" i="1" s="1"/>
  <c r="G137" i="1"/>
  <c r="E138" i="2"/>
  <c r="H138" i="2" s="1"/>
  <c r="G138" i="2"/>
  <c r="B132" i="2"/>
  <c r="J145" i="2"/>
  <c r="C137" i="2"/>
  <c r="I138" i="2" s="1"/>
  <c r="E138" i="3"/>
  <c r="H138" i="3" s="1"/>
  <c r="G138" i="3"/>
  <c r="B132" i="3"/>
  <c r="J145" i="3"/>
  <c r="C137" i="3"/>
  <c r="I138" i="3" s="1"/>
  <c r="J145" i="5"/>
  <c r="B132" i="5"/>
  <c r="C137" i="5"/>
  <c r="I138" i="5" s="1"/>
  <c r="E138" i="5"/>
  <c r="H138" i="5" s="1"/>
  <c r="G138" i="5"/>
  <c r="K131" i="1" l="1"/>
  <c r="D138" i="1"/>
  <c r="F131" i="1"/>
  <c r="K132" i="2"/>
  <c r="D139" i="2"/>
  <c r="F132" i="2"/>
  <c r="K132" i="3"/>
  <c r="D139" i="3"/>
  <c r="F132" i="3"/>
  <c r="K132" i="5"/>
  <c r="D139" i="5"/>
  <c r="F132" i="5"/>
  <c r="B132" i="1" l="1"/>
  <c r="J145" i="1"/>
  <c r="C137" i="1"/>
  <c r="I138" i="1" s="1"/>
  <c r="E138" i="1"/>
  <c r="H138" i="1" s="1"/>
  <c r="G138" i="1"/>
  <c r="B133" i="2"/>
  <c r="J146" i="2"/>
  <c r="C138" i="2"/>
  <c r="I139" i="2" s="1"/>
  <c r="E139" i="2"/>
  <c r="H139" i="2" s="1"/>
  <c r="G139" i="2"/>
  <c r="E139" i="3"/>
  <c r="H139" i="3" s="1"/>
  <c r="G139" i="3"/>
  <c r="B133" i="3"/>
  <c r="J146" i="3"/>
  <c r="C138" i="3"/>
  <c r="I139" i="3" s="1"/>
  <c r="J146" i="5"/>
  <c r="B133" i="5"/>
  <c r="C138" i="5"/>
  <c r="I139" i="5" s="1"/>
  <c r="E139" i="5"/>
  <c r="H139" i="5" s="1"/>
  <c r="G139" i="5"/>
  <c r="K132" i="1" l="1"/>
  <c r="D139" i="1"/>
  <c r="F132" i="1"/>
  <c r="K133" i="2"/>
  <c r="D140" i="2"/>
  <c r="F133" i="2"/>
  <c r="K133" i="3"/>
  <c r="D140" i="3"/>
  <c r="F133" i="3"/>
  <c r="K133" i="5"/>
  <c r="D140" i="5"/>
  <c r="F133" i="5"/>
  <c r="B133" i="1" l="1"/>
  <c r="J146" i="1"/>
  <c r="C138" i="1"/>
  <c r="I139" i="1" s="1"/>
  <c r="E139" i="1"/>
  <c r="H139" i="1" s="1"/>
  <c r="G139" i="1"/>
  <c r="E140" i="2"/>
  <c r="H140" i="2" s="1"/>
  <c r="G140" i="2"/>
  <c r="B134" i="2"/>
  <c r="J147" i="2"/>
  <c r="C139" i="2"/>
  <c r="I140" i="2" s="1"/>
  <c r="E140" i="3"/>
  <c r="H140" i="3" s="1"/>
  <c r="G140" i="3"/>
  <c r="B134" i="3"/>
  <c r="J147" i="3"/>
  <c r="C139" i="3"/>
  <c r="I140" i="3" s="1"/>
  <c r="J147" i="5"/>
  <c r="B134" i="5"/>
  <c r="C139" i="5"/>
  <c r="I140" i="5" s="1"/>
  <c r="E140" i="5"/>
  <c r="H140" i="5" s="1"/>
  <c r="G140" i="5"/>
  <c r="D140" i="1" l="1"/>
  <c r="K133" i="1"/>
  <c r="F133" i="1"/>
  <c r="K134" i="2"/>
  <c r="D141" i="2"/>
  <c r="F134" i="2"/>
  <c r="D141" i="3"/>
  <c r="K134" i="3"/>
  <c r="F134" i="3"/>
  <c r="K134" i="5"/>
  <c r="D141" i="5"/>
  <c r="F134" i="5"/>
  <c r="B134" i="1" l="1"/>
  <c r="J147" i="1"/>
  <c r="C139" i="1"/>
  <c r="I140" i="1" s="1"/>
  <c r="E140" i="1"/>
  <c r="H140" i="1" s="1"/>
  <c r="G140" i="1"/>
  <c r="J148" i="2"/>
  <c r="B135" i="2"/>
  <c r="C140" i="2"/>
  <c r="I141" i="2" s="1"/>
  <c r="E141" i="2"/>
  <c r="H141" i="2" s="1"/>
  <c r="G141" i="2"/>
  <c r="J148" i="3"/>
  <c r="B135" i="3"/>
  <c r="C140" i="3"/>
  <c r="I141" i="3" s="1"/>
  <c r="E141" i="3"/>
  <c r="H141" i="3" s="1"/>
  <c r="G141" i="3"/>
  <c r="J148" i="5"/>
  <c r="C140" i="5"/>
  <c r="I141" i="5" s="1"/>
  <c r="B135" i="5"/>
  <c r="E141" i="5"/>
  <c r="H141" i="5" s="1"/>
  <c r="G141" i="5"/>
  <c r="D141" i="1" l="1"/>
  <c r="K134" i="1"/>
  <c r="F134" i="1"/>
  <c r="K135" i="2"/>
  <c r="D142" i="2"/>
  <c r="F135" i="2"/>
  <c r="K135" i="3"/>
  <c r="D142" i="3"/>
  <c r="F135" i="3"/>
  <c r="K135" i="5"/>
  <c r="D142" i="5"/>
  <c r="F135" i="5"/>
  <c r="J148" i="1" l="1"/>
  <c r="B135" i="1"/>
  <c r="C140" i="1"/>
  <c r="I141" i="1" s="1"/>
  <c r="E141" i="1"/>
  <c r="H141" i="1" s="1"/>
  <c r="G141" i="1"/>
  <c r="B136" i="2"/>
  <c r="J149" i="2"/>
  <c r="C141" i="2"/>
  <c r="I142" i="2" s="1"/>
  <c r="E142" i="2"/>
  <c r="H142" i="2" s="1"/>
  <c r="G142" i="2"/>
  <c r="J149" i="3"/>
  <c r="B136" i="3"/>
  <c r="C141" i="3"/>
  <c r="I142" i="3" s="1"/>
  <c r="E142" i="3"/>
  <c r="H142" i="3" s="1"/>
  <c r="G142" i="3"/>
  <c r="J149" i="5"/>
  <c r="B136" i="5"/>
  <c r="C141" i="5"/>
  <c r="I142" i="5" s="1"/>
  <c r="E142" i="5"/>
  <c r="H142" i="5" s="1"/>
  <c r="G142" i="5"/>
  <c r="D142" i="1" l="1"/>
  <c r="K135" i="1"/>
  <c r="F135" i="1"/>
  <c r="K136" i="2"/>
  <c r="D143" i="2"/>
  <c r="F136" i="2"/>
  <c r="K136" i="3"/>
  <c r="D143" i="3"/>
  <c r="F136" i="3"/>
  <c r="K136" i="5"/>
  <c r="D143" i="5"/>
  <c r="F136" i="5"/>
  <c r="B136" i="1" l="1"/>
  <c r="J149" i="1"/>
  <c r="C141" i="1"/>
  <c r="I142" i="1" s="1"/>
  <c r="E142" i="1"/>
  <c r="H142" i="1" s="1"/>
  <c r="G142" i="1"/>
  <c r="E143" i="2"/>
  <c r="H143" i="2" s="1"/>
  <c r="G143" i="2"/>
  <c r="B137" i="2"/>
  <c r="J150" i="2"/>
  <c r="C142" i="2"/>
  <c r="I143" i="2" s="1"/>
  <c r="J150" i="3"/>
  <c r="B137" i="3"/>
  <c r="C142" i="3"/>
  <c r="I143" i="3" s="1"/>
  <c r="E143" i="3"/>
  <c r="H143" i="3" s="1"/>
  <c r="G143" i="3"/>
  <c r="J150" i="5"/>
  <c r="C142" i="5"/>
  <c r="I143" i="5" s="1"/>
  <c r="B137" i="5"/>
  <c r="E143" i="5"/>
  <c r="H143" i="5" s="1"/>
  <c r="G143" i="5"/>
  <c r="K136" i="1" l="1"/>
  <c r="D143" i="1"/>
  <c r="F136" i="1"/>
  <c r="K137" i="2"/>
  <c r="D144" i="2"/>
  <c r="F137" i="2"/>
  <c r="K137" i="3"/>
  <c r="D144" i="3"/>
  <c r="F137" i="3"/>
  <c r="K137" i="5"/>
  <c r="D144" i="5"/>
  <c r="F137" i="5"/>
  <c r="B137" i="1" l="1"/>
  <c r="J150" i="1"/>
  <c r="C142" i="1"/>
  <c r="I143" i="1" s="1"/>
  <c r="E143" i="1"/>
  <c r="H143" i="1" s="1"/>
  <c r="G143" i="1"/>
  <c r="B138" i="2"/>
  <c r="J151" i="2"/>
  <c r="C143" i="2"/>
  <c r="I144" i="2" s="1"/>
  <c r="E144" i="2"/>
  <c r="H144" i="2" s="1"/>
  <c r="G144" i="2"/>
  <c r="B138" i="3"/>
  <c r="J151" i="3"/>
  <c r="C143" i="3"/>
  <c r="I144" i="3" s="1"/>
  <c r="E144" i="3"/>
  <c r="H144" i="3" s="1"/>
  <c r="G144" i="3"/>
  <c r="J151" i="5"/>
  <c r="B138" i="5"/>
  <c r="C143" i="5"/>
  <c r="I144" i="5" s="1"/>
  <c r="E144" i="5"/>
  <c r="H144" i="5" s="1"/>
  <c r="G144" i="5"/>
  <c r="K137" i="1" l="1"/>
  <c r="D144" i="1"/>
  <c r="F137" i="1"/>
  <c r="K138" i="2"/>
  <c r="D145" i="2"/>
  <c r="F138" i="2"/>
  <c r="K138" i="3"/>
  <c r="D145" i="3"/>
  <c r="F138" i="3"/>
  <c r="K138" i="5"/>
  <c r="D145" i="5"/>
  <c r="F138" i="5"/>
  <c r="J151" i="1" l="1"/>
  <c r="B138" i="1"/>
  <c r="C143" i="1"/>
  <c r="I144" i="1" s="1"/>
  <c r="E144" i="1"/>
  <c r="H144" i="1" s="1"/>
  <c r="G144" i="1"/>
  <c r="B139" i="2"/>
  <c r="J152" i="2"/>
  <c r="C144" i="2"/>
  <c r="I145" i="2" s="1"/>
  <c r="E145" i="2"/>
  <c r="H145" i="2" s="1"/>
  <c r="G145" i="2"/>
  <c r="E145" i="3"/>
  <c r="H145" i="3" s="1"/>
  <c r="G145" i="3"/>
  <c r="B139" i="3"/>
  <c r="J152" i="3"/>
  <c r="C144" i="3"/>
  <c r="I145" i="3" s="1"/>
  <c r="J152" i="5"/>
  <c r="C144" i="5"/>
  <c r="I145" i="5" s="1"/>
  <c r="B139" i="5"/>
  <c r="E145" i="5"/>
  <c r="H145" i="5" s="1"/>
  <c r="G145" i="5"/>
  <c r="D145" i="1" l="1"/>
  <c r="K138" i="1"/>
  <c r="F138" i="1"/>
  <c r="K139" i="2"/>
  <c r="D146" i="2"/>
  <c r="F139" i="2"/>
  <c r="K139" i="3"/>
  <c r="D146" i="3"/>
  <c r="F139" i="3"/>
  <c r="K139" i="5"/>
  <c r="D146" i="5"/>
  <c r="F139" i="5"/>
  <c r="B139" i="1" l="1"/>
  <c r="J152" i="1"/>
  <c r="C144" i="1"/>
  <c r="I145" i="1" s="1"/>
  <c r="E145" i="1"/>
  <c r="H145" i="1" s="1"/>
  <c r="G145" i="1"/>
  <c r="B140" i="2"/>
  <c r="J153" i="2"/>
  <c r="C145" i="2"/>
  <c r="I146" i="2" s="1"/>
  <c r="E146" i="2"/>
  <c r="H146" i="2" s="1"/>
  <c r="G146" i="2"/>
  <c r="B140" i="3"/>
  <c r="J153" i="3"/>
  <c r="C145" i="3"/>
  <c r="I146" i="3" s="1"/>
  <c r="E146" i="3"/>
  <c r="H146" i="3" s="1"/>
  <c r="G146" i="3"/>
  <c r="J153" i="5"/>
  <c r="B140" i="5"/>
  <c r="C145" i="5"/>
  <c r="I146" i="5" s="1"/>
  <c r="E146" i="5"/>
  <c r="H146" i="5" s="1"/>
  <c r="G146" i="5"/>
  <c r="D146" i="1" l="1"/>
  <c r="K139" i="1"/>
  <c r="F139" i="1"/>
  <c r="K140" i="2"/>
  <c r="D147" i="2"/>
  <c r="F140" i="2"/>
  <c r="K140" i="3"/>
  <c r="D147" i="3"/>
  <c r="F140" i="3"/>
  <c r="K140" i="5"/>
  <c r="D147" i="5"/>
  <c r="F140" i="5"/>
  <c r="B140" i="1" l="1"/>
  <c r="J153" i="1"/>
  <c r="C145" i="1"/>
  <c r="I146" i="1" s="1"/>
  <c r="E146" i="1"/>
  <c r="H146" i="1" s="1"/>
  <c r="G146" i="1"/>
  <c r="B141" i="2"/>
  <c r="J154" i="2"/>
  <c r="C146" i="2"/>
  <c r="I147" i="2" s="1"/>
  <c r="E147" i="2"/>
  <c r="H147" i="2" s="1"/>
  <c r="G147" i="2"/>
  <c r="E147" i="3"/>
  <c r="H147" i="3" s="1"/>
  <c r="G147" i="3"/>
  <c r="B141" i="3"/>
  <c r="J154" i="3"/>
  <c r="C146" i="3"/>
  <c r="I147" i="3" s="1"/>
  <c r="J154" i="5"/>
  <c r="B141" i="5"/>
  <c r="C146" i="5"/>
  <c r="I147" i="5" s="1"/>
  <c r="E147" i="5"/>
  <c r="H147" i="5" s="1"/>
  <c r="G147" i="5"/>
  <c r="D147" i="1" l="1"/>
  <c r="K140" i="1"/>
  <c r="F140" i="1"/>
  <c r="K141" i="2"/>
  <c r="D148" i="2"/>
  <c r="F141" i="2"/>
  <c r="K141" i="3"/>
  <c r="D148" i="3"/>
  <c r="F141" i="3"/>
  <c r="K141" i="5"/>
  <c r="D148" i="5"/>
  <c r="F141" i="5"/>
  <c r="B141" i="1" l="1"/>
  <c r="J154" i="1"/>
  <c r="C146" i="1"/>
  <c r="I147" i="1" s="1"/>
  <c r="E147" i="1"/>
  <c r="H147" i="1" s="1"/>
  <c r="G147" i="1"/>
  <c r="E148" i="2"/>
  <c r="H148" i="2" s="1"/>
  <c r="G148" i="2"/>
  <c r="B142" i="2"/>
  <c r="J155" i="2"/>
  <c r="C147" i="2"/>
  <c r="I148" i="2" s="1"/>
  <c r="B142" i="3"/>
  <c r="J155" i="3"/>
  <c r="C147" i="3"/>
  <c r="I148" i="3" s="1"/>
  <c r="E148" i="3"/>
  <c r="H148" i="3" s="1"/>
  <c r="G148" i="3"/>
  <c r="J155" i="5"/>
  <c r="B142" i="5"/>
  <c r="C147" i="5"/>
  <c r="I148" i="5" s="1"/>
  <c r="E148" i="5"/>
  <c r="H148" i="5" s="1"/>
  <c r="G148" i="5"/>
  <c r="D148" i="1" l="1"/>
  <c r="K141" i="1"/>
  <c r="F141" i="1"/>
  <c r="K142" i="2"/>
  <c r="D149" i="2"/>
  <c r="F142" i="2"/>
  <c r="D149" i="3"/>
  <c r="K142" i="3"/>
  <c r="F142" i="3"/>
  <c r="K142" i="5"/>
  <c r="D149" i="5"/>
  <c r="F142" i="5"/>
  <c r="B142" i="1" l="1"/>
  <c r="J155" i="1"/>
  <c r="C147" i="1"/>
  <c r="I148" i="1" s="1"/>
  <c r="E148" i="1"/>
  <c r="H148" i="1" s="1"/>
  <c r="G148" i="1"/>
  <c r="J156" i="2"/>
  <c r="B143" i="2"/>
  <c r="C148" i="2"/>
  <c r="I149" i="2" s="1"/>
  <c r="E149" i="2"/>
  <c r="H149" i="2" s="1"/>
  <c r="G149" i="2"/>
  <c r="J156" i="3"/>
  <c r="B143" i="3"/>
  <c r="C148" i="3"/>
  <c r="I149" i="3" s="1"/>
  <c r="E149" i="3"/>
  <c r="H149" i="3" s="1"/>
  <c r="G149" i="3"/>
  <c r="J156" i="5"/>
  <c r="B143" i="5"/>
  <c r="C148" i="5"/>
  <c r="I149" i="5" s="1"/>
  <c r="E149" i="5"/>
  <c r="H149" i="5" s="1"/>
  <c r="G149" i="5"/>
  <c r="D149" i="1" l="1"/>
  <c r="K142" i="1"/>
  <c r="F142" i="1"/>
  <c r="K143" i="2"/>
  <c r="D150" i="2"/>
  <c r="F143" i="2"/>
  <c r="K143" i="3"/>
  <c r="D150" i="3"/>
  <c r="F143" i="3"/>
  <c r="K143" i="5"/>
  <c r="D150" i="5"/>
  <c r="F143" i="5"/>
  <c r="J156" i="1" l="1"/>
  <c r="B143" i="1"/>
  <c r="C148" i="1"/>
  <c r="I149" i="1" s="1"/>
  <c r="E149" i="1"/>
  <c r="H149" i="1" s="1"/>
  <c r="G149" i="1"/>
  <c r="B144" i="2"/>
  <c r="J157" i="2"/>
  <c r="C149" i="2"/>
  <c r="I150" i="2" s="1"/>
  <c r="E150" i="2"/>
  <c r="H150" i="2" s="1"/>
  <c r="G150" i="2"/>
  <c r="J157" i="3"/>
  <c r="B144" i="3"/>
  <c r="C149" i="3"/>
  <c r="I150" i="3" s="1"/>
  <c r="E150" i="3"/>
  <c r="H150" i="3" s="1"/>
  <c r="G150" i="3"/>
  <c r="J157" i="5"/>
  <c r="C149" i="5"/>
  <c r="I150" i="5" s="1"/>
  <c r="B144" i="5"/>
  <c r="E150" i="5"/>
  <c r="H150" i="5" s="1"/>
  <c r="G150" i="5"/>
  <c r="K143" i="1" l="1"/>
  <c r="D150" i="1"/>
  <c r="F143" i="1"/>
  <c r="K144" i="2"/>
  <c r="D151" i="2"/>
  <c r="F144" i="2"/>
  <c r="K144" i="3"/>
  <c r="D151" i="3"/>
  <c r="F144" i="3"/>
  <c r="K144" i="5"/>
  <c r="D151" i="5"/>
  <c r="F144" i="5"/>
  <c r="B144" i="1" l="1"/>
  <c r="J157" i="1"/>
  <c r="C149" i="1"/>
  <c r="I150" i="1" s="1"/>
  <c r="E150" i="1"/>
  <c r="H150" i="1" s="1"/>
  <c r="G150" i="1"/>
  <c r="B145" i="2"/>
  <c r="J158" i="2"/>
  <c r="C150" i="2"/>
  <c r="I151" i="2" s="1"/>
  <c r="E151" i="2"/>
  <c r="H151" i="2" s="1"/>
  <c r="G151" i="2"/>
  <c r="J158" i="3"/>
  <c r="B145" i="3"/>
  <c r="C150" i="3"/>
  <c r="I151" i="3" s="1"/>
  <c r="E151" i="3"/>
  <c r="H151" i="3" s="1"/>
  <c r="G151" i="3"/>
  <c r="J158" i="5"/>
  <c r="B145" i="5"/>
  <c r="C150" i="5"/>
  <c r="I151" i="5" s="1"/>
  <c r="E151" i="5"/>
  <c r="H151" i="5" s="1"/>
  <c r="G151" i="5"/>
  <c r="D151" i="1" l="1"/>
  <c r="K144" i="1"/>
  <c r="F144" i="1"/>
  <c r="K145" i="2"/>
  <c r="D152" i="2"/>
  <c r="F145" i="2"/>
  <c r="K145" i="3"/>
  <c r="D152" i="3"/>
  <c r="F145" i="3"/>
  <c r="K145" i="5"/>
  <c r="D152" i="5"/>
  <c r="F145" i="5"/>
  <c r="B145" i="1" l="1"/>
  <c r="J158" i="1"/>
  <c r="C150" i="1"/>
  <c r="I151" i="1" s="1"/>
  <c r="E151" i="1"/>
  <c r="H151" i="1" s="1"/>
  <c r="G151" i="1"/>
  <c r="E152" i="2"/>
  <c r="H152" i="2" s="1"/>
  <c r="G152" i="2"/>
  <c r="B146" i="2"/>
  <c r="J159" i="2"/>
  <c r="C151" i="2"/>
  <c r="I152" i="2" s="1"/>
  <c r="B146" i="3"/>
  <c r="J159" i="3"/>
  <c r="C151" i="3"/>
  <c r="I152" i="3" s="1"/>
  <c r="E152" i="3"/>
  <c r="H152" i="3" s="1"/>
  <c r="G152" i="3"/>
  <c r="J159" i="5"/>
  <c r="B146" i="5"/>
  <c r="C151" i="5"/>
  <c r="I152" i="5" s="1"/>
  <c r="E152" i="5"/>
  <c r="H152" i="5" s="1"/>
  <c r="G152" i="5"/>
  <c r="D152" i="1" l="1"/>
  <c r="K145" i="1"/>
  <c r="F145" i="1"/>
  <c r="K146" i="2"/>
  <c r="D153" i="2"/>
  <c r="F146" i="2"/>
  <c r="K146" i="3"/>
  <c r="D153" i="3"/>
  <c r="F146" i="3"/>
  <c r="K146" i="5"/>
  <c r="D153" i="5"/>
  <c r="F146" i="5"/>
  <c r="B146" i="1" l="1"/>
  <c r="J159" i="1"/>
  <c r="C151" i="1"/>
  <c r="I152" i="1" s="1"/>
  <c r="E152" i="1"/>
  <c r="H152" i="1" s="1"/>
  <c r="G152" i="1"/>
  <c r="B147" i="2"/>
  <c r="J160" i="2"/>
  <c r="C152" i="2"/>
  <c r="I153" i="2" s="1"/>
  <c r="E153" i="2"/>
  <c r="H153" i="2" s="1"/>
  <c r="G153" i="2"/>
  <c r="B147" i="3"/>
  <c r="J160" i="3"/>
  <c r="C152" i="3"/>
  <c r="I153" i="3" s="1"/>
  <c r="E153" i="3"/>
  <c r="H153" i="3" s="1"/>
  <c r="G153" i="3"/>
  <c r="J160" i="5"/>
  <c r="C152" i="5"/>
  <c r="I153" i="5" s="1"/>
  <c r="B147" i="5"/>
  <c r="E153" i="5"/>
  <c r="H153" i="5" s="1"/>
  <c r="G153" i="5"/>
  <c r="D153" i="1" l="1"/>
  <c r="K146" i="1"/>
  <c r="F146" i="1"/>
  <c r="K147" i="2"/>
  <c r="D154" i="2"/>
  <c r="F147" i="2"/>
  <c r="D154" i="3"/>
  <c r="K147" i="3"/>
  <c r="F147" i="3"/>
  <c r="K147" i="5"/>
  <c r="D154" i="5"/>
  <c r="F147" i="5"/>
  <c r="B147" i="1" l="1"/>
  <c r="J160" i="1"/>
  <c r="C152" i="1"/>
  <c r="I153" i="1" s="1"/>
  <c r="E153" i="1"/>
  <c r="H153" i="1" s="1"/>
  <c r="G153" i="1"/>
  <c r="E154" i="2"/>
  <c r="H154" i="2" s="1"/>
  <c r="G154" i="2"/>
  <c r="B148" i="2"/>
  <c r="J161" i="2"/>
  <c r="C153" i="2"/>
  <c r="I154" i="2" s="1"/>
  <c r="B148" i="3"/>
  <c r="J161" i="3"/>
  <c r="C153" i="3"/>
  <c r="I154" i="3" s="1"/>
  <c r="E154" i="3"/>
  <c r="H154" i="3" s="1"/>
  <c r="G154" i="3"/>
  <c r="J161" i="5"/>
  <c r="B148" i="5"/>
  <c r="C153" i="5"/>
  <c r="I154" i="5" s="1"/>
  <c r="E154" i="5"/>
  <c r="H154" i="5" s="1"/>
  <c r="G154" i="5"/>
  <c r="K147" i="1" l="1"/>
  <c r="D154" i="1"/>
  <c r="F147" i="1"/>
  <c r="K148" i="2"/>
  <c r="D155" i="2"/>
  <c r="F148" i="2"/>
  <c r="D155" i="3"/>
  <c r="K148" i="3"/>
  <c r="F148" i="3"/>
  <c r="K148" i="5"/>
  <c r="D155" i="5"/>
  <c r="F148" i="5"/>
  <c r="B148" i="1" l="1"/>
  <c r="J161" i="1"/>
  <c r="C153" i="1"/>
  <c r="I154" i="1" s="1"/>
  <c r="E154" i="1"/>
  <c r="H154" i="1" s="1"/>
  <c r="G154" i="1"/>
  <c r="B149" i="2"/>
  <c r="J162" i="2"/>
  <c r="C154" i="2"/>
  <c r="I155" i="2" s="1"/>
  <c r="E155" i="2"/>
  <c r="H155" i="2" s="1"/>
  <c r="G155" i="2"/>
  <c r="B149" i="3"/>
  <c r="J162" i="3"/>
  <c r="C154" i="3"/>
  <c r="I155" i="3" s="1"/>
  <c r="E155" i="3"/>
  <c r="H155" i="3" s="1"/>
  <c r="G155" i="3"/>
  <c r="J162" i="5"/>
  <c r="B149" i="5"/>
  <c r="C154" i="5"/>
  <c r="I155" i="5" s="1"/>
  <c r="E155" i="5"/>
  <c r="H155" i="5" s="1"/>
  <c r="G155" i="5"/>
  <c r="D155" i="1" l="1"/>
  <c r="K148" i="1"/>
  <c r="F148" i="1"/>
  <c r="K149" i="2"/>
  <c r="D156" i="2"/>
  <c r="F149" i="2"/>
  <c r="K149" i="3"/>
  <c r="D156" i="3"/>
  <c r="F149" i="3"/>
  <c r="K149" i="5"/>
  <c r="D156" i="5"/>
  <c r="F149" i="5"/>
  <c r="B149" i="1" l="1"/>
  <c r="J162" i="1"/>
  <c r="C154" i="1"/>
  <c r="I155" i="1" s="1"/>
  <c r="E155" i="1"/>
  <c r="H155" i="1" s="1"/>
  <c r="G155" i="1"/>
  <c r="E156" i="2"/>
  <c r="H156" i="2" s="1"/>
  <c r="G156" i="2"/>
  <c r="B150" i="2"/>
  <c r="J163" i="2"/>
  <c r="C155" i="2"/>
  <c r="I156" i="2" s="1"/>
  <c r="B150" i="3"/>
  <c r="J163" i="3"/>
  <c r="C155" i="3"/>
  <c r="I156" i="3" s="1"/>
  <c r="E156" i="3"/>
  <c r="H156" i="3" s="1"/>
  <c r="G156" i="3"/>
  <c r="J163" i="5"/>
  <c r="B150" i="5"/>
  <c r="C155" i="5"/>
  <c r="I156" i="5" s="1"/>
  <c r="E156" i="5"/>
  <c r="H156" i="5" s="1"/>
  <c r="G156" i="5"/>
  <c r="D156" i="1" l="1"/>
  <c r="K149" i="1"/>
  <c r="F149" i="1"/>
  <c r="K150" i="2"/>
  <c r="D157" i="2"/>
  <c r="F150" i="2"/>
  <c r="D157" i="3"/>
  <c r="K150" i="3"/>
  <c r="F150" i="3"/>
  <c r="K150" i="5"/>
  <c r="D157" i="5"/>
  <c r="F150" i="5"/>
  <c r="B150" i="1" l="1"/>
  <c r="J163" i="1"/>
  <c r="C155" i="1"/>
  <c r="I156" i="1" s="1"/>
  <c r="E156" i="1"/>
  <c r="H156" i="1" s="1"/>
  <c r="G156" i="1"/>
  <c r="J164" i="2"/>
  <c r="B151" i="2"/>
  <c r="C156" i="2"/>
  <c r="I157" i="2" s="1"/>
  <c r="E157" i="2"/>
  <c r="H157" i="2" s="1"/>
  <c r="G157" i="2"/>
  <c r="J164" i="3"/>
  <c r="B151" i="3"/>
  <c r="C156" i="3"/>
  <c r="I157" i="3" s="1"/>
  <c r="E157" i="3"/>
  <c r="H157" i="3" s="1"/>
  <c r="G157" i="3"/>
  <c r="J164" i="5"/>
  <c r="B151" i="5"/>
  <c r="C156" i="5"/>
  <c r="I157" i="5" s="1"/>
  <c r="E157" i="5"/>
  <c r="H157" i="5" s="1"/>
  <c r="G157" i="5"/>
  <c r="K150" i="1" l="1"/>
  <c r="D157" i="1"/>
  <c r="F150" i="1"/>
  <c r="K151" i="2"/>
  <c r="D158" i="2"/>
  <c r="F151" i="2"/>
  <c r="K151" i="3"/>
  <c r="D158" i="3"/>
  <c r="F151" i="3"/>
  <c r="K151" i="5"/>
  <c r="D158" i="5"/>
  <c r="F151" i="5"/>
  <c r="J164" i="1" l="1"/>
  <c r="B151" i="1"/>
  <c r="C156" i="1"/>
  <c r="I157" i="1" s="1"/>
  <c r="E157" i="1"/>
  <c r="H157" i="1" s="1"/>
  <c r="G157" i="1"/>
  <c r="E158" i="2"/>
  <c r="H158" i="2" s="1"/>
  <c r="G158" i="2"/>
  <c r="B152" i="2"/>
  <c r="J165" i="2"/>
  <c r="C157" i="2"/>
  <c r="I158" i="2" s="1"/>
  <c r="E158" i="3"/>
  <c r="H158" i="3" s="1"/>
  <c r="G158" i="3"/>
  <c r="J165" i="3"/>
  <c r="B152" i="3"/>
  <c r="C157" i="3"/>
  <c r="I158" i="3" s="1"/>
  <c r="J165" i="5"/>
  <c r="B152" i="5"/>
  <c r="C157" i="5"/>
  <c r="I158" i="5" s="1"/>
  <c r="E158" i="5"/>
  <c r="H158" i="5" s="1"/>
  <c r="G158" i="5"/>
  <c r="D158" i="1" l="1"/>
  <c r="K151" i="1"/>
  <c r="F151" i="1"/>
  <c r="K152" i="2"/>
  <c r="D159" i="2"/>
  <c r="F152" i="2"/>
  <c r="K152" i="3"/>
  <c r="D159" i="3"/>
  <c r="F152" i="3"/>
  <c r="K152" i="5"/>
  <c r="D159" i="5"/>
  <c r="F152" i="5"/>
  <c r="J165" i="1" l="1"/>
  <c r="B152" i="1"/>
  <c r="C157" i="1"/>
  <c r="I158" i="1" s="1"/>
  <c r="E158" i="1"/>
  <c r="H158" i="1" s="1"/>
  <c r="G158" i="1"/>
  <c r="B153" i="2"/>
  <c r="J166" i="2"/>
  <c r="C158" i="2"/>
  <c r="I159" i="2" s="1"/>
  <c r="E159" i="2"/>
  <c r="H159" i="2" s="1"/>
  <c r="G159" i="2"/>
  <c r="E159" i="3"/>
  <c r="H159" i="3" s="1"/>
  <c r="G159" i="3"/>
  <c r="J166" i="3"/>
  <c r="B153" i="3"/>
  <c r="C158" i="3"/>
  <c r="I159" i="3" s="1"/>
  <c r="J166" i="5"/>
  <c r="C158" i="5"/>
  <c r="I159" i="5" s="1"/>
  <c r="B153" i="5"/>
  <c r="E159" i="5"/>
  <c r="H159" i="5" s="1"/>
  <c r="G159" i="5"/>
  <c r="K152" i="1" l="1"/>
  <c r="D159" i="1"/>
  <c r="F152" i="1"/>
  <c r="K153" i="2"/>
  <c r="D160" i="2"/>
  <c r="F153" i="2"/>
  <c r="K153" i="3"/>
  <c r="D160" i="3"/>
  <c r="F153" i="3"/>
  <c r="K153" i="5"/>
  <c r="D160" i="5"/>
  <c r="F153" i="5"/>
  <c r="E159" i="1" l="1"/>
  <c r="H159" i="1" s="1"/>
  <c r="G159" i="1"/>
  <c r="B153" i="1"/>
  <c r="J166" i="1"/>
  <c r="C158" i="1"/>
  <c r="I159" i="1" s="1"/>
  <c r="E160" i="2"/>
  <c r="H160" i="2" s="1"/>
  <c r="G160" i="2"/>
  <c r="B154" i="2"/>
  <c r="J167" i="2"/>
  <c r="C159" i="2"/>
  <c r="I160" i="2" s="1"/>
  <c r="B154" i="3"/>
  <c r="J167" i="3"/>
  <c r="C159" i="3"/>
  <c r="I160" i="3" s="1"/>
  <c r="E160" i="3"/>
  <c r="H160" i="3" s="1"/>
  <c r="G160" i="3"/>
  <c r="J167" i="5"/>
  <c r="B154" i="5"/>
  <c r="C159" i="5"/>
  <c r="I160" i="5" s="1"/>
  <c r="E160" i="5"/>
  <c r="H160" i="5" s="1"/>
  <c r="G160" i="5"/>
  <c r="K153" i="1" l="1"/>
  <c r="D160" i="1"/>
  <c r="F153" i="1"/>
  <c r="K154" i="2"/>
  <c r="D161" i="2"/>
  <c r="F154" i="2"/>
  <c r="K154" i="3"/>
  <c r="D161" i="3"/>
  <c r="F154" i="3"/>
  <c r="K154" i="5"/>
  <c r="D161" i="5"/>
  <c r="F154" i="5"/>
  <c r="E160" i="1" l="1"/>
  <c r="H160" i="1" s="1"/>
  <c r="G160" i="1"/>
  <c r="B154" i="1"/>
  <c r="J167" i="1"/>
  <c r="C159" i="1"/>
  <c r="I160" i="1" s="1"/>
  <c r="B155" i="2"/>
  <c r="J168" i="2"/>
  <c r="C160" i="2"/>
  <c r="I161" i="2" s="1"/>
  <c r="E161" i="2"/>
  <c r="H161" i="2" s="1"/>
  <c r="G161" i="2"/>
  <c r="B155" i="3"/>
  <c r="J168" i="3"/>
  <c r="C160" i="3"/>
  <c r="I161" i="3" s="1"/>
  <c r="E161" i="3"/>
  <c r="H161" i="3" s="1"/>
  <c r="G161" i="3"/>
  <c r="J168" i="5"/>
  <c r="C160" i="5"/>
  <c r="I161" i="5" s="1"/>
  <c r="B155" i="5"/>
  <c r="E161" i="5"/>
  <c r="H161" i="5" s="1"/>
  <c r="G161" i="5"/>
  <c r="D161" i="1" l="1"/>
  <c r="K154" i="1"/>
  <c r="F154" i="1"/>
  <c r="K155" i="2"/>
  <c r="D162" i="2"/>
  <c r="F155" i="2"/>
  <c r="K155" i="3"/>
  <c r="D162" i="3"/>
  <c r="F155" i="3"/>
  <c r="K155" i="5"/>
  <c r="D162" i="5"/>
  <c r="F155" i="5"/>
  <c r="B155" i="1" l="1"/>
  <c r="J168" i="1"/>
  <c r="C160" i="1"/>
  <c r="I161" i="1" s="1"/>
  <c r="E161" i="1"/>
  <c r="H161" i="1" s="1"/>
  <c r="G161" i="1"/>
  <c r="B156" i="2"/>
  <c r="J169" i="2"/>
  <c r="C161" i="2"/>
  <c r="I162" i="2" s="1"/>
  <c r="E162" i="2"/>
  <c r="H162" i="2" s="1"/>
  <c r="G162" i="2"/>
  <c r="B156" i="3"/>
  <c r="J169" i="3"/>
  <c r="C161" i="3"/>
  <c r="I162" i="3" s="1"/>
  <c r="E162" i="3"/>
  <c r="H162" i="3" s="1"/>
  <c r="G162" i="3"/>
  <c r="J169" i="5"/>
  <c r="C161" i="5"/>
  <c r="I162" i="5" s="1"/>
  <c r="B156" i="5"/>
  <c r="E162" i="5"/>
  <c r="H162" i="5" s="1"/>
  <c r="G162" i="5"/>
  <c r="D162" i="1" l="1"/>
  <c r="K155" i="1"/>
  <c r="F155" i="1"/>
  <c r="K156" i="2"/>
  <c r="D163" i="2"/>
  <c r="F156" i="2"/>
  <c r="K156" i="3"/>
  <c r="D163" i="3"/>
  <c r="F156" i="3"/>
  <c r="K156" i="5"/>
  <c r="D163" i="5"/>
  <c r="F156" i="5"/>
  <c r="B156" i="1" l="1"/>
  <c r="J169" i="1"/>
  <c r="C161" i="1"/>
  <c r="I162" i="1" s="1"/>
  <c r="E162" i="1"/>
  <c r="H162" i="1" s="1"/>
  <c r="G162" i="1"/>
  <c r="B157" i="2"/>
  <c r="J170" i="2"/>
  <c r="C162" i="2"/>
  <c r="I163" i="2" s="1"/>
  <c r="E163" i="2"/>
  <c r="H163" i="2" s="1"/>
  <c r="G163" i="2"/>
  <c r="B157" i="3"/>
  <c r="J170" i="3"/>
  <c r="C162" i="3"/>
  <c r="I163" i="3" s="1"/>
  <c r="E163" i="3"/>
  <c r="H163" i="3" s="1"/>
  <c r="G163" i="3"/>
  <c r="J170" i="5"/>
  <c r="C162" i="5"/>
  <c r="I163" i="5" s="1"/>
  <c r="B157" i="5"/>
  <c r="E163" i="5"/>
  <c r="H163" i="5" s="1"/>
  <c r="G163" i="5"/>
  <c r="D163" i="1" l="1"/>
  <c r="K156" i="1"/>
  <c r="F156" i="1"/>
  <c r="K157" i="2"/>
  <c r="D164" i="2"/>
  <c r="F157" i="2"/>
  <c r="K157" i="3"/>
  <c r="D164" i="3"/>
  <c r="F157" i="3"/>
  <c r="K157" i="5"/>
  <c r="D164" i="5"/>
  <c r="F157" i="5"/>
  <c r="B157" i="1" l="1"/>
  <c r="J170" i="1"/>
  <c r="C162" i="1"/>
  <c r="I163" i="1" s="1"/>
  <c r="E163" i="1"/>
  <c r="H163" i="1" s="1"/>
  <c r="G163" i="1"/>
  <c r="E164" i="2"/>
  <c r="H164" i="2" s="1"/>
  <c r="G164" i="2"/>
  <c r="B158" i="2"/>
  <c r="J171" i="2"/>
  <c r="C163" i="2"/>
  <c r="I164" i="2" s="1"/>
  <c r="B158" i="3"/>
  <c r="J171" i="3"/>
  <c r="C163" i="3"/>
  <c r="I164" i="3" s="1"/>
  <c r="E164" i="3"/>
  <c r="H164" i="3" s="1"/>
  <c r="G164" i="3"/>
  <c r="J171" i="5"/>
  <c r="B158" i="5"/>
  <c r="C163" i="5"/>
  <c r="I164" i="5" s="1"/>
  <c r="E164" i="5"/>
  <c r="H164" i="5" s="1"/>
  <c r="G164" i="5"/>
  <c r="D164" i="1" l="1"/>
  <c r="K157" i="1"/>
  <c r="F157" i="1"/>
  <c r="K158" i="2"/>
  <c r="D165" i="2"/>
  <c r="F158" i="2"/>
  <c r="K158" i="3"/>
  <c r="D165" i="3"/>
  <c r="F158" i="3"/>
  <c r="K158" i="5"/>
  <c r="D165" i="5"/>
  <c r="F158" i="5"/>
  <c r="B158" i="1" l="1"/>
  <c r="J171" i="1"/>
  <c r="C163" i="1"/>
  <c r="I164" i="1" s="1"/>
  <c r="E164" i="1"/>
  <c r="H164" i="1" s="1"/>
  <c r="G164" i="1"/>
  <c r="J172" i="2"/>
  <c r="B159" i="2"/>
  <c r="C164" i="2"/>
  <c r="I165" i="2" s="1"/>
  <c r="E165" i="2"/>
  <c r="H165" i="2" s="1"/>
  <c r="G165" i="2"/>
  <c r="J172" i="3"/>
  <c r="B159" i="3"/>
  <c r="C164" i="3"/>
  <c r="I165" i="3" s="1"/>
  <c r="E165" i="3"/>
  <c r="H165" i="3" s="1"/>
  <c r="G165" i="3"/>
  <c r="J172" i="5"/>
  <c r="C164" i="5"/>
  <c r="I165" i="5" s="1"/>
  <c r="B159" i="5"/>
  <c r="E165" i="5"/>
  <c r="H165" i="5" s="1"/>
  <c r="G165" i="5"/>
  <c r="D165" i="1" l="1"/>
  <c r="K158" i="1"/>
  <c r="F158" i="1"/>
  <c r="K159" i="2"/>
  <c r="D166" i="2"/>
  <c r="F159" i="2"/>
  <c r="K159" i="3"/>
  <c r="D166" i="3"/>
  <c r="F159" i="3"/>
  <c r="K159" i="5"/>
  <c r="D166" i="5"/>
  <c r="F159" i="5"/>
  <c r="J172" i="1" l="1"/>
  <c r="B159" i="1"/>
  <c r="C164" i="1"/>
  <c r="I165" i="1" s="1"/>
  <c r="E165" i="1"/>
  <c r="H165" i="1" s="1"/>
  <c r="G165" i="1"/>
  <c r="B160" i="2"/>
  <c r="J173" i="2"/>
  <c r="C165" i="2"/>
  <c r="I166" i="2" s="1"/>
  <c r="E166" i="2"/>
  <c r="H166" i="2" s="1"/>
  <c r="G166" i="2"/>
  <c r="B160" i="3"/>
  <c r="J173" i="3"/>
  <c r="C165" i="3"/>
  <c r="I166" i="3" s="1"/>
  <c r="E166" i="3"/>
  <c r="H166" i="3" s="1"/>
  <c r="G166" i="3"/>
  <c r="J173" i="5"/>
  <c r="C165" i="5"/>
  <c r="I166" i="5" s="1"/>
  <c r="B160" i="5"/>
  <c r="E166" i="5"/>
  <c r="H166" i="5" s="1"/>
  <c r="G166" i="5"/>
  <c r="D166" i="1" l="1"/>
  <c r="K159" i="1"/>
  <c r="F159" i="1"/>
  <c r="K160" i="2"/>
  <c r="D167" i="2"/>
  <c r="F160" i="2"/>
  <c r="K160" i="3"/>
  <c r="D167" i="3"/>
  <c r="F160" i="3"/>
  <c r="K160" i="5"/>
  <c r="D167" i="5"/>
  <c r="F160" i="5"/>
  <c r="J173" i="1" l="1"/>
  <c r="B160" i="1"/>
  <c r="C165" i="1"/>
  <c r="I166" i="1" s="1"/>
  <c r="E166" i="1"/>
  <c r="H166" i="1" s="1"/>
  <c r="G166" i="1"/>
  <c r="B161" i="2"/>
  <c r="J174" i="2"/>
  <c r="C166" i="2"/>
  <c r="I167" i="2" s="1"/>
  <c r="E167" i="2"/>
  <c r="H167" i="2" s="1"/>
  <c r="G167" i="2"/>
  <c r="J174" i="3"/>
  <c r="B161" i="3"/>
  <c r="C166" i="3"/>
  <c r="I167" i="3" s="1"/>
  <c r="E167" i="3"/>
  <c r="H167" i="3" s="1"/>
  <c r="G167" i="3"/>
  <c r="J174" i="5"/>
  <c r="C166" i="5"/>
  <c r="I167" i="5" s="1"/>
  <c r="B161" i="5"/>
  <c r="E167" i="5"/>
  <c r="H167" i="5" s="1"/>
  <c r="G167" i="5"/>
  <c r="D167" i="1" l="1"/>
  <c r="K160" i="1"/>
  <c r="F160" i="1"/>
  <c r="K161" i="2"/>
  <c r="D168" i="2"/>
  <c r="F161" i="2"/>
  <c r="K161" i="3"/>
  <c r="D168" i="3"/>
  <c r="F161" i="3"/>
  <c r="K161" i="5"/>
  <c r="D168" i="5"/>
  <c r="F161" i="5"/>
  <c r="E167" i="1" l="1"/>
  <c r="H167" i="1" s="1"/>
  <c r="G167" i="1"/>
  <c r="B161" i="1"/>
  <c r="J174" i="1"/>
  <c r="C166" i="1"/>
  <c r="I167" i="1" s="1"/>
  <c r="E168" i="2"/>
  <c r="H168" i="2" s="1"/>
  <c r="G168" i="2"/>
  <c r="B162" i="2"/>
  <c r="J175" i="2"/>
  <c r="C167" i="2"/>
  <c r="I168" i="2" s="1"/>
  <c r="B162" i="3"/>
  <c r="J175" i="3"/>
  <c r="C167" i="3"/>
  <c r="I168" i="3" s="1"/>
  <c r="E168" i="3"/>
  <c r="H168" i="3" s="1"/>
  <c r="G168" i="3"/>
  <c r="J175" i="5"/>
  <c r="B162" i="5"/>
  <c r="C167" i="5"/>
  <c r="I168" i="5" s="1"/>
  <c r="E168" i="5"/>
  <c r="H168" i="5" s="1"/>
  <c r="G168" i="5"/>
  <c r="D168" i="1" l="1"/>
  <c r="K161" i="1"/>
  <c r="F161" i="1"/>
  <c r="K162" i="2"/>
  <c r="D169" i="2"/>
  <c r="F162" i="2"/>
  <c r="K162" i="3"/>
  <c r="D169" i="3"/>
  <c r="F162" i="3"/>
  <c r="K162" i="5"/>
  <c r="D169" i="5"/>
  <c r="F162" i="5"/>
  <c r="J175" i="1" l="1"/>
  <c r="B162" i="1"/>
  <c r="C167" i="1"/>
  <c r="I168" i="1" s="1"/>
  <c r="E168" i="1"/>
  <c r="H168" i="1" s="1"/>
  <c r="G168" i="1"/>
  <c r="B163" i="2"/>
  <c r="J176" i="2"/>
  <c r="C168" i="2"/>
  <c r="I169" i="2" s="1"/>
  <c r="E169" i="2"/>
  <c r="H169" i="2" s="1"/>
  <c r="G169" i="2"/>
  <c r="B163" i="3"/>
  <c r="J176" i="3"/>
  <c r="C168" i="3"/>
  <c r="I169" i="3" s="1"/>
  <c r="E169" i="3"/>
  <c r="H169" i="3" s="1"/>
  <c r="G169" i="3"/>
  <c r="J176" i="5"/>
  <c r="C168" i="5"/>
  <c r="I169" i="5" s="1"/>
  <c r="B163" i="5"/>
  <c r="E169" i="5"/>
  <c r="H169" i="5" s="1"/>
  <c r="G169" i="5"/>
  <c r="D169" i="1" l="1"/>
  <c r="K162" i="1"/>
  <c r="F162" i="1"/>
  <c r="K163" i="2"/>
  <c r="D170" i="2"/>
  <c r="F163" i="2"/>
  <c r="K163" i="3"/>
  <c r="D170" i="3"/>
  <c r="F163" i="3"/>
  <c r="K163" i="5"/>
  <c r="D170" i="5"/>
  <c r="F163" i="5"/>
  <c r="E169" i="1" l="1"/>
  <c r="H169" i="1" s="1"/>
  <c r="G169" i="1"/>
  <c r="B163" i="1"/>
  <c r="J176" i="1"/>
  <c r="C168" i="1"/>
  <c r="I169" i="1" s="1"/>
  <c r="E170" i="2"/>
  <c r="H170" i="2" s="1"/>
  <c r="G170" i="2"/>
  <c r="B164" i="2"/>
  <c r="J177" i="2"/>
  <c r="C169" i="2"/>
  <c r="I170" i="2" s="1"/>
  <c r="E170" i="3"/>
  <c r="H170" i="3" s="1"/>
  <c r="G170" i="3"/>
  <c r="B164" i="3"/>
  <c r="J177" i="3"/>
  <c r="C169" i="3"/>
  <c r="I170" i="3" s="1"/>
  <c r="J177" i="5"/>
  <c r="C169" i="5"/>
  <c r="I170" i="5" s="1"/>
  <c r="B164" i="5"/>
  <c r="E170" i="5"/>
  <c r="H170" i="5" s="1"/>
  <c r="G170" i="5"/>
  <c r="D170" i="1" l="1"/>
  <c r="K163" i="1"/>
  <c r="F163" i="1"/>
  <c r="K164" i="2"/>
  <c r="D171" i="2"/>
  <c r="F164" i="2"/>
  <c r="K164" i="3"/>
  <c r="D171" i="3"/>
  <c r="F164" i="3"/>
  <c r="K164" i="5"/>
  <c r="D171" i="5"/>
  <c r="F164" i="5"/>
  <c r="B164" i="1" l="1"/>
  <c r="J177" i="1"/>
  <c r="C169" i="1"/>
  <c r="I170" i="1" s="1"/>
  <c r="E170" i="1"/>
  <c r="H170" i="1" s="1"/>
  <c r="G170" i="1"/>
  <c r="E171" i="2"/>
  <c r="H171" i="2" s="1"/>
  <c r="G171" i="2"/>
  <c r="B165" i="2"/>
  <c r="J178" i="2"/>
  <c r="C170" i="2"/>
  <c r="I171" i="2" s="1"/>
  <c r="E171" i="3"/>
  <c r="H171" i="3" s="1"/>
  <c r="G171" i="3"/>
  <c r="B165" i="3"/>
  <c r="J178" i="3"/>
  <c r="C170" i="3"/>
  <c r="I171" i="3" s="1"/>
  <c r="J178" i="5"/>
  <c r="B165" i="5"/>
  <c r="C170" i="5"/>
  <c r="I171" i="5" s="1"/>
  <c r="E171" i="5"/>
  <c r="H171" i="5" s="1"/>
  <c r="G171" i="5"/>
  <c r="K164" i="1" l="1"/>
  <c r="D171" i="1"/>
  <c r="F164" i="1"/>
  <c r="K165" i="2"/>
  <c r="D172" i="2"/>
  <c r="F165" i="2"/>
  <c r="K165" i="3"/>
  <c r="D172" i="3"/>
  <c r="F165" i="3"/>
  <c r="K165" i="5"/>
  <c r="D172" i="5"/>
  <c r="F165" i="5"/>
  <c r="E171" i="1" l="1"/>
  <c r="H171" i="1" s="1"/>
  <c r="G171" i="1"/>
  <c r="B165" i="1"/>
  <c r="J178" i="1"/>
  <c r="C170" i="1"/>
  <c r="I171" i="1" s="1"/>
  <c r="B166" i="2"/>
  <c r="J179" i="2"/>
  <c r="C171" i="2"/>
  <c r="I172" i="2" s="1"/>
  <c r="E172" i="2"/>
  <c r="H172" i="2" s="1"/>
  <c r="G172" i="2"/>
  <c r="E172" i="3"/>
  <c r="H172" i="3" s="1"/>
  <c r="G172" i="3"/>
  <c r="B166" i="3"/>
  <c r="J179" i="3"/>
  <c r="C171" i="3"/>
  <c r="I172" i="3" s="1"/>
  <c r="J179" i="5"/>
  <c r="C171" i="5"/>
  <c r="I172" i="5" s="1"/>
  <c r="B166" i="5"/>
  <c r="E172" i="5"/>
  <c r="H172" i="5" s="1"/>
  <c r="G172" i="5"/>
  <c r="D172" i="1" l="1"/>
  <c r="K165" i="1"/>
  <c r="F165" i="1"/>
  <c r="K166" i="2"/>
  <c r="D173" i="2"/>
  <c r="F166" i="2"/>
  <c r="K166" i="3"/>
  <c r="D173" i="3"/>
  <c r="F166" i="3"/>
  <c r="K166" i="5"/>
  <c r="D173" i="5"/>
  <c r="F166" i="5"/>
  <c r="B166" i="1" l="1"/>
  <c r="J179" i="1"/>
  <c r="C171" i="1"/>
  <c r="I172" i="1" s="1"/>
  <c r="E172" i="1"/>
  <c r="H172" i="1" s="1"/>
  <c r="G172" i="1"/>
  <c r="E173" i="2"/>
  <c r="H173" i="2" s="1"/>
  <c r="G173" i="2"/>
  <c r="J180" i="2"/>
  <c r="B167" i="2"/>
  <c r="C172" i="2"/>
  <c r="I173" i="2" s="1"/>
  <c r="E173" i="3"/>
  <c r="H173" i="3" s="1"/>
  <c r="G173" i="3"/>
  <c r="J180" i="3"/>
  <c r="B167" i="3"/>
  <c r="C172" i="3"/>
  <c r="I173" i="3" s="1"/>
  <c r="J180" i="5"/>
  <c r="C172" i="5"/>
  <c r="I173" i="5" s="1"/>
  <c r="B167" i="5"/>
  <c r="E173" i="5"/>
  <c r="H173" i="5" s="1"/>
  <c r="G173" i="5"/>
  <c r="K166" i="1" l="1"/>
  <c r="D173" i="1"/>
  <c r="F166" i="1"/>
  <c r="K167" i="2"/>
  <c r="D174" i="2"/>
  <c r="F167" i="2"/>
  <c r="K167" i="3"/>
  <c r="D174" i="3"/>
  <c r="F167" i="3"/>
  <c r="K167" i="5"/>
  <c r="D174" i="5"/>
  <c r="F167" i="5"/>
  <c r="J180" i="1" l="1"/>
  <c r="B167" i="1"/>
  <c r="C172" i="1"/>
  <c r="I173" i="1" s="1"/>
  <c r="E173" i="1"/>
  <c r="H173" i="1" s="1"/>
  <c r="G173" i="1"/>
  <c r="B168" i="2"/>
  <c r="J181" i="2"/>
  <c r="C173" i="2"/>
  <c r="I174" i="2" s="1"/>
  <c r="E174" i="2"/>
  <c r="H174" i="2" s="1"/>
  <c r="G174" i="2"/>
  <c r="J181" i="3"/>
  <c r="B168" i="3"/>
  <c r="C173" i="3"/>
  <c r="I174" i="3" s="1"/>
  <c r="E174" i="3"/>
  <c r="H174" i="3" s="1"/>
  <c r="G174" i="3"/>
  <c r="J181" i="5"/>
  <c r="C173" i="5"/>
  <c r="I174" i="5" s="1"/>
  <c r="B168" i="5"/>
  <c r="E174" i="5"/>
  <c r="H174" i="5" s="1"/>
  <c r="G174" i="5"/>
  <c r="D174" i="1" l="1"/>
  <c r="K167" i="1"/>
  <c r="F167" i="1"/>
  <c r="K168" i="2"/>
  <c r="D175" i="2"/>
  <c r="F168" i="2"/>
  <c r="K168" i="3"/>
  <c r="D175" i="3"/>
  <c r="F168" i="3"/>
  <c r="K168" i="5"/>
  <c r="D175" i="5"/>
  <c r="F168" i="5"/>
  <c r="B168" i="1" l="1"/>
  <c r="J181" i="1"/>
  <c r="C173" i="1"/>
  <c r="I174" i="1" s="1"/>
  <c r="E174" i="1"/>
  <c r="H174" i="1" s="1"/>
  <c r="G174" i="1"/>
  <c r="B169" i="2"/>
  <c r="J182" i="2"/>
  <c r="C174" i="2"/>
  <c r="I175" i="2" s="1"/>
  <c r="E175" i="2"/>
  <c r="H175" i="2" s="1"/>
  <c r="G175" i="2"/>
  <c r="E175" i="3"/>
  <c r="H175" i="3" s="1"/>
  <c r="G175" i="3"/>
  <c r="J182" i="3"/>
  <c r="B169" i="3"/>
  <c r="C174" i="3"/>
  <c r="I175" i="3" s="1"/>
  <c r="J182" i="5"/>
  <c r="C174" i="5"/>
  <c r="I175" i="5" s="1"/>
  <c r="B169" i="5"/>
  <c r="E175" i="5"/>
  <c r="H175" i="5" s="1"/>
  <c r="G175" i="5"/>
  <c r="D175" i="1" l="1"/>
  <c r="K168" i="1"/>
  <c r="F168" i="1"/>
  <c r="K169" i="2"/>
  <c r="D176" i="2"/>
  <c r="F169" i="2"/>
  <c r="K169" i="3"/>
  <c r="D176" i="3"/>
  <c r="F169" i="3"/>
  <c r="K169" i="5"/>
  <c r="D176" i="5"/>
  <c r="F169" i="5"/>
  <c r="E175" i="1" l="1"/>
  <c r="H175" i="1" s="1"/>
  <c r="G175" i="1"/>
  <c r="B169" i="1"/>
  <c r="J182" i="1"/>
  <c r="C174" i="1"/>
  <c r="I175" i="1" s="1"/>
  <c r="B170" i="2"/>
  <c r="J183" i="2"/>
  <c r="C175" i="2"/>
  <c r="I176" i="2" s="1"/>
  <c r="E176" i="2"/>
  <c r="H176" i="2" s="1"/>
  <c r="G176" i="2"/>
  <c r="B170" i="3"/>
  <c r="J183" i="3"/>
  <c r="C175" i="3"/>
  <c r="I176" i="3" s="1"/>
  <c r="E176" i="3"/>
  <c r="H176" i="3" s="1"/>
  <c r="G176" i="3"/>
  <c r="J183" i="5"/>
  <c r="C175" i="5"/>
  <c r="I176" i="5" s="1"/>
  <c r="B170" i="5"/>
  <c r="E176" i="5"/>
  <c r="H176" i="5" s="1"/>
  <c r="G176" i="5"/>
  <c r="D176" i="1" l="1"/>
  <c r="K169" i="1"/>
  <c r="F169" i="1"/>
  <c r="K170" i="2"/>
  <c r="D177" i="2"/>
  <c r="F170" i="2"/>
  <c r="K170" i="3"/>
  <c r="D177" i="3"/>
  <c r="F170" i="3"/>
  <c r="K170" i="5"/>
  <c r="D177" i="5"/>
  <c r="F170" i="5"/>
  <c r="J183" i="1" l="1"/>
  <c r="B170" i="1"/>
  <c r="C175" i="1"/>
  <c r="I176" i="1" s="1"/>
  <c r="E176" i="1"/>
  <c r="H176" i="1" s="1"/>
  <c r="G176" i="1"/>
  <c r="B171" i="2"/>
  <c r="J184" i="2"/>
  <c r="C176" i="2"/>
  <c r="I177" i="2" s="1"/>
  <c r="E177" i="2"/>
  <c r="H177" i="2" s="1"/>
  <c r="G177" i="2"/>
  <c r="E177" i="3"/>
  <c r="H177" i="3" s="1"/>
  <c r="G177" i="3"/>
  <c r="B171" i="3"/>
  <c r="J184" i="3"/>
  <c r="C176" i="3"/>
  <c r="I177" i="3" s="1"/>
  <c r="J184" i="5"/>
  <c r="B171" i="5"/>
  <c r="C176" i="5"/>
  <c r="I177" i="5" s="1"/>
  <c r="E177" i="5"/>
  <c r="H177" i="5" s="1"/>
  <c r="G177" i="5"/>
  <c r="D177" i="1" l="1"/>
  <c r="K170" i="1"/>
  <c r="F170" i="1"/>
  <c r="K171" i="2"/>
  <c r="D178" i="2"/>
  <c r="F171" i="2"/>
  <c r="K171" i="3"/>
  <c r="D178" i="3"/>
  <c r="F171" i="3"/>
  <c r="K171" i="5"/>
  <c r="D178" i="5"/>
  <c r="F171" i="5"/>
  <c r="B171" i="1" l="1"/>
  <c r="J184" i="1"/>
  <c r="C176" i="1"/>
  <c r="I177" i="1" s="1"/>
  <c r="E177" i="1"/>
  <c r="H177" i="1" s="1"/>
  <c r="G177" i="1"/>
  <c r="B172" i="2"/>
  <c r="J185" i="2"/>
  <c r="C177" i="2"/>
  <c r="I178" i="2" s="1"/>
  <c r="E178" i="2"/>
  <c r="H178" i="2" s="1"/>
  <c r="G178" i="2"/>
  <c r="E178" i="3"/>
  <c r="H178" i="3" s="1"/>
  <c r="G178" i="3"/>
  <c r="B172" i="3"/>
  <c r="J185" i="3"/>
  <c r="C177" i="3"/>
  <c r="I178" i="3" s="1"/>
  <c r="J185" i="5"/>
  <c r="B172" i="5"/>
  <c r="C177" i="5"/>
  <c r="I178" i="5" s="1"/>
  <c r="E178" i="5"/>
  <c r="H178" i="5" s="1"/>
  <c r="G178" i="5"/>
  <c r="K171" i="1" l="1"/>
  <c r="D178" i="1"/>
  <c r="F171" i="1"/>
  <c r="K172" i="2"/>
  <c r="D179" i="2"/>
  <c r="F172" i="2"/>
  <c r="K172" i="3"/>
  <c r="D179" i="3"/>
  <c r="F172" i="3"/>
  <c r="K172" i="5"/>
  <c r="D179" i="5"/>
  <c r="F172" i="5"/>
  <c r="B172" i="1" l="1"/>
  <c r="J185" i="1"/>
  <c r="C177" i="1"/>
  <c r="I178" i="1" s="1"/>
  <c r="E178" i="1"/>
  <c r="H178" i="1" s="1"/>
  <c r="G178" i="1"/>
  <c r="B173" i="2"/>
  <c r="J186" i="2"/>
  <c r="C178" i="2"/>
  <c r="I179" i="2" s="1"/>
  <c r="E179" i="2"/>
  <c r="H179" i="2" s="1"/>
  <c r="G179" i="2"/>
  <c r="B173" i="3"/>
  <c r="J186" i="3"/>
  <c r="C178" i="3"/>
  <c r="I179" i="3" s="1"/>
  <c r="E179" i="3"/>
  <c r="H179" i="3" s="1"/>
  <c r="G179" i="3"/>
  <c r="J186" i="5"/>
  <c r="C178" i="5"/>
  <c r="I179" i="5" s="1"/>
  <c r="B173" i="5"/>
  <c r="E179" i="5"/>
  <c r="H179" i="5" s="1"/>
  <c r="G179" i="5"/>
  <c r="D179" i="1" l="1"/>
  <c r="K172" i="1"/>
  <c r="F172" i="1"/>
  <c r="K173" i="2"/>
  <c r="D180" i="2"/>
  <c r="F173" i="2"/>
  <c r="K173" i="3"/>
  <c r="D180" i="3"/>
  <c r="F173" i="3"/>
  <c r="K173" i="5"/>
  <c r="D180" i="5"/>
  <c r="F173" i="5"/>
  <c r="B173" i="1" l="1"/>
  <c r="J186" i="1"/>
  <c r="C178" i="1"/>
  <c r="I179" i="1" s="1"/>
  <c r="E179" i="1"/>
  <c r="G179" i="1"/>
  <c r="B174" i="2"/>
  <c r="J187" i="2"/>
  <c r="C179" i="2"/>
  <c r="I180" i="2" s="1"/>
  <c r="E180" i="2"/>
  <c r="H180" i="2" s="1"/>
  <c r="G180" i="2"/>
  <c r="E180" i="3"/>
  <c r="H180" i="3" s="1"/>
  <c r="G180" i="3"/>
  <c r="B174" i="3"/>
  <c r="J187" i="3"/>
  <c r="C179" i="3"/>
  <c r="I180" i="3" s="1"/>
  <c r="E180" i="5"/>
  <c r="H180" i="5" s="1"/>
  <c r="G180" i="5"/>
  <c r="J187" i="5"/>
  <c r="C179" i="5"/>
  <c r="I180" i="5" s="1"/>
  <c r="B174" i="5"/>
  <c r="H179" i="1" l="1"/>
  <c r="D180" i="1"/>
  <c r="K173" i="1"/>
  <c r="F173" i="1"/>
  <c r="K174" i="2"/>
  <c r="D181" i="2"/>
  <c r="F174" i="2"/>
  <c r="K174" i="3"/>
  <c r="D181" i="3"/>
  <c r="F174" i="3"/>
  <c r="K174" i="5"/>
  <c r="D181" i="5"/>
  <c r="F174" i="5"/>
  <c r="B174" i="1" l="1"/>
  <c r="J187" i="1"/>
  <c r="C179" i="1"/>
  <c r="I180" i="1" s="1"/>
  <c r="E180" i="1"/>
  <c r="G180" i="1"/>
  <c r="J188" i="2"/>
  <c r="B175" i="2"/>
  <c r="C180" i="2"/>
  <c r="I181" i="2" s="1"/>
  <c r="E181" i="2"/>
  <c r="H181" i="2" s="1"/>
  <c r="G181" i="2"/>
  <c r="E181" i="3"/>
  <c r="G181" i="3"/>
  <c r="J188" i="3"/>
  <c r="B175" i="3"/>
  <c r="C180" i="3"/>
  <c r="I181" i="3" s="1"/>
  <c r="J188" i="5"/>
  <c r="B175" i="5"/>
  <c r="C180" i="5"/>
  <c r="I181" i="5" s="1"/>
  <c r="E181" i="5"/>
  <c r="H181" i="5" s="1"/>
  <c r="G181" i="5"/>
  <c r="H180" i="1" l="1"/>
  <c r="D181" i="1"/>
  <c r="K174" i="1"/>
  <c r="F174" i="1"/>
  <c r="K175" i="2"/>
  <c r="D182" i="2"/>
  <c r="F175" i="2"/>
  <c r="K175" i="3"/>
  <c r="D182" i="3"/>
  <c r="F175" i="3"/>
  <c r="H181" i="3"/>
  <c r="K175" i="5"/>
  <c r="D182" i="5"/>
  <c r="F175" i="5"/>
  <c r="J188" i="1" l="1"/>
  <c r="B175" i="1"/>
  <c r="C180" i="1"/>
  <c r="I181" i="1" s="1"/>
  <c r="E181" i="1"/>
  <c r="G181" i="1"/>
  <c r="B176" i="2"/>
  <c r="J189" i="2"/>
  <c r="C181" i="2"/>
  <c r="I182" i="2" s="1"/>
  <c r="E182" i="2"/>
  <c r="H182" i="2" s="1"/>
  <c r="G182" i="2"/>
  <c r="J189" i="3"/>
  <c r="B176" i="3"/>
  <c r="C181" i="3"/>
  <c r="I182" i="3" s="1"/>
  <c r="E182" i="3"/>
  <c r="G182" i="3"/>
  <c r="E182" i="5"/>
  <c r="H182" i="5" s="1"/>
  <c r="G182" i="5"/>
  <c r="J189" i="5"/>
  <c r="B176" i="5"/>
  <c r="C181" i="5"/>
  <c r="I182" i="5" s="1"/>
  <c r="H181" i="1" l="1"/>
  <c r="D182" i="1"/>
  <c r="K175" i="1"/>
  <c r="F175" i="1"/>
  <c r="K176" i="2"/>
  <c r="D183" i="2"/>
  <c r="F176" i="2"/>
  <c r="H182" i="3"/>
  <c r="K176" i="3"/>
  <c r="D183" i="3"/>
  <c r="F176" i="3"/>
  <c r="K176" i="5"/>
  <c r="D183" i="5"/>
  <c r="F176" i="5"/>
  <c r="J189" i="1" l="1"/>
  <c r="B176" i="1"/>
  <c r="C181" i="1"/>
  <c r="I182" i="1" s="1"/>
  <c r="E182" i="1"/>
  <c r="G182" i="1"/>
  <c r="B177" i="2"/>
  <c r="J190" i="2"/>
  <c r="C182" i="2"/>
  <c r="I183" i="2" s="1"/>
  <c r="E183" i="2"/>
  <c r="H183" i="2" s="1"/>
  <c r="G183" i="2"/>
  <c r="J190" i="3"/>
  <c r="B177" i="3"/>
  <c r="C182" i="3"/>
  <c r="I183" i="3" s="1"/>
  <c r="E183" i="3"/>
  <c r="G183" i="3"/>
  <c r="E183" i="5"/>
  <c r="H183" i="5" s="1"/>
  <c r="G183" i="5"/>
  <c r="J190" i="5"/>
  <c r="C182" i="5"/>
  <c r="I183" i="5" s="1"/>
  <c r="B177" i="5"/>
  <c r="H182" i="1" l="1"/>
  <c r="D183" i="1"/>
  <c r="K176" i="1"/>
  <c r="F176" i="1"/>
  <c r="K177" i="2"/>
  <c r="D184" i="2"/>
  <c r="F177" i="2"/>
  <c r="H183" i="3"/>
  <c r="K177" i="3"/>
  <c r="D184" i="3"/>
  <c r="F177" i="3"/>
  <c r="K177" i="5"/>
  <c r="D184" i="5"/>
  <c r="F177" i="5"/>
  <c r="E183" i="1" l="1"/>
  <c r="G183" i="1"/>
  <c r="B177" i="1"/>
  <c r="J190" i="1"/>
  <c r="C182" i="1"/>
  <c r="I183" i="1" s="1"/>
  <c r="B178" i="2"/>
  <c r="C183" i="2"/>
  <c r="I184" i="2" s="1"/>
  <c r="E184" i="2"/>
  <c r="H184" i="2" s="1"/>
  <c r="G184" i="2"/>
  <c r="B178" i="3"/>
  <c r="C183" i="3"/>
  <c r="I184" i="3" s="1"/>
  <c r="E184" i="3"/>
  <c r="G184" i="3"/>
  <c r="C183" i="5"/>
  <c r="I184" i="5" s="1"/>
  <c r="B178" i="5"/>
  <c r="E184" i="5"/>
  <c r="H184" i="5" s="1"/>
  <c r="G184" i="5"/>
  <c r="D184" i="1" l="1"/>
  <c r="K177" i="1"/>
  <c r="F177" i="1"/>
  <c r="H183" i="1"/>
  <c r="K178" i="2"/>
  <c r="D185" i="2"/>
  <c r="F178" i="2"/>
  <c r="H184" i="3"/>
  <c r="K178" i="3"/>
  <c r="D185" i="3"/>
  <c r="F178" i="3"/>
  <c r="K178" i="5"/>
  <c r="D185" i="5"/>
  <c r="F178" i="5"/>
  <c r="E184" i="1" l="1"/>
  <c r="H184" i="1" s="1"/>
  <c r="G184" i="1"/>
  <c r="B178" i="1"/>
  <c r="C183" i="1"/>
  <c r="I184" i="1" s="1"/>
  <c r="B179" i="2"/>
  <c r="C184" i="2"/>
  <c r="I185" i="2" s="1"/>
  <c r="E185" i="2"/>
  <c r="H185" i="2" s="1"/>
  <c r="G185" i="2"/>
  <c r="B179" i="3"/>
  <c r="C184" i="3"/>
  <c r="I185" i="3" s="1"/>
  <c r="E185" i="3"/>
  <c r="G185" i="3"/>
  <c r="B179" i="5"/>
  <c r="C184" i="5"/>
  <c r="I185" i="5" s="1"/>
  <c r="E185" i="5"/>
  <c r="H185" i="5" s="1"/>
  <c r="G185" i="5"/>
  <c r="D185" i="1" l="1"/>
  <c r="K178" i="1"/>
  <c r="F178" i="1"/>
  <c r="K179" i="2"/>
  <c r="D186" i="2"/>
  <c r="F179" i="2"/>
  <c r="H185" i="3"/>
  <c r="K179" i="3"/>
  <c r="D186" i="3"/>
  <c r="F179" i="3"/>
  <c r="K179" i="5"/>
  <c r="D186" i="5"/>
  <c r="F179" i="5"/>
  <c r="B179" i="1" l="1"/>
  <c r="C184" i="1"/>
  <c r="I185" i="1" s="1"/>
  <c r="E185" i="1"/>
  <c r="H185" i="1" s="1"/>
  <c r="G185" i="1"/>
  <c r="B180" i="2"/>
  <c r="C185" i="2"/>
  <c r="I186" i="2" s="1"/>
  <c r="E186" i="2"/>
  <c r="H186" i="2" s="1"/>
  <c r="G186" i="2"/>
  <c r="B180" i="3"/>
  <c r="C185" i="3"/>
  <c r="I186" i="3" s="1"/>
  <c r="E186" i="3"/>
  <c r="H186" i="3" s="1"/>
  <c r="G186" i="3"/>
  <c r="B180" i="5"/>
  <c r="C185" i="5"/>
  <c r="I186" i="5" s="1"/>
  <c r="E186" i="5"/>
  <c r="H186" i="5" s="1"/>
  <c r="G186" i="5"/>
  <c r="D186" i="1" l="1"/>
  <c r="K179" i="1"/>
  <c r="F179" i="1"/>
  <c r="K180" i="2"/>
  <c r="D187" i="2"/>
  <c r="F180" i="2"/>
  <c r="K180" i="3"/>
  <c r="D187" i="3"/>
  <c r="F180" i="3"/>
  <c r="K180" i="5"/>
  <c r="D187" i="5"/>
  <c r="F180" i="5"/>
  <c r="E186" i="1" l="1"/>
  <c r="H186" i="1" s="1"/>
  <c r="G186" i="1"/>
  <c r="B180" i="1"/>
  <c r="C185" i="1"/>
  <c r="I186" i="1" s="1"/>
  <c r="B181" i="2"/>
  <c r="C186" i="2"/>
  <c r="I187" i="2" s="1"/>
  <c r="E187" i="2"/>
  <c r="H187" i="2" s="1"/>
  <c r="G187" i="2"/>
  <c r="B181" i="3"/>
  <c r="C186" i="3"/>
  <c r="I187" i="3" s="1"/>
  <c r="E187" i="3"/>
  <c r="H187" i="3" s="1"/>
  <c r="G187" i="3"/>
  <c r="C186" i="5"/>
  <c r="I187" i="5" s="1"/>
  <c r="B181" i="5"/>
  <c r="E187" i="5"/>
  <c r="H187" i="5" s="1"/>
  <c r="G187" i="5"/>
  <c r="D187" i="1" l="1"/>
  <c r="K180" i="1"/>
  <c r="F180" i="1"/>
  <c r="K181" i="2"/>
  <c r="D188" i="2"/>
  <c r="F181" i="2"/>
  <c r="K181" i="3"/>
  <c r="D188" i="3"/>
  <c r="F181" i="3"/>
  <c r="K181" i="5"/>
  <c r="D188" i="5"/>
  <c r="F181" i="5"/>
  <c r="B181" i="1" l="1"/>
  <c r="C186" i="1"/>
  <c r="I187" i="1" s="1"/>
  <c r="E187" i="1"/>
  <c r="H187" i="1" s="1"/>
  <c r="G187" i="1"/>
  <c r="B182" i="2"/>
  <c r="C187" i="2"/>
  <c r="I188" i="2" s="1"/>
  <c r="E188" i="2"/>
  <c r="H188" i="2" s="1"/>
  <c r="G188" i="2"/>
  <c r="B182" i="3"/>
  <c r="C187" i="3"/>
  <c r="I188" i="3" s="1"/>
  <c r="E188" i="3"/>
  <c r="H188" i="3" s="1"/>
  <c r="G188" i="3"/>
  <c r="C187" i="5"/>
  <c r="I188" i="5" s="1"/>
  <c r="B182" i="5"/>
  <c r="E188" i="5"/>
  <c r="H188" i="5" s="1"/>
  <c r="G188" i="5"/>
  <c r="D188" i="1" l="1"/>
  <c r="K181" i="1"/>
  <c r="F181" i="1"/>
  <c r="K182" i="2"/>
  <c r="D189" i="2"/>
  <c r="F182" i="2"/>
  <c r="K182" i="3"/>
  <c r="D189" i="3"/>
  <c r="F182" i="3"/>
  <c r="K182" i="5"/>
  <c r="D189" i="5"/>
  <c r="F182" i="5"/>
  <c r="E188" i="1" l="1"/>
  <c r="H188" i="1" s="1"/>
  <c r="G188" i="1"/>
  <c r="B182" i="1"/>
  <c r="C187" i="1"/>
  <c r="I188" i="1" s="1"/>
  <c r="B183" i="2"/>
  <c r="C188" i="2"/>
  <c r="I189" i="2" s="1"/>
  <c r="E189" i="2"/>
  <c r="H189" i="2" s="1"/>
  <c r="G189" i="2"/>
  <c r="B183" i="3"/>
  <c r="C188" i="3"/>
  <c r="I189" i="3" s="1"/>
  <c r="E189" i="3"/>
  <c r="H189" i="3" s="1"/>
  <c r="G189" i="3"/>
  <c r="C188" i="5"/>
  <c r="I189" i="5" s="1"/>
  <c r="B183" i="5"/>
  <c r="E189" i="5"/>
  <c r="H189" i="5" s="1"/>
  <c r="G189" i="5"/>
  <c r="D189" i="1" l="1"/>
  <c r="K182" i="1"/>
  <c r="F182" i="1"/>
  <c r="K183" i="2"/>
  <c r="D190" i="2"/>
  <c r="F183" i="2"/>
  <c r="K183" i="3"/>
  <c r="D190" i="3"/>
  <c r="F183" i="3"/>
  <c r="K183" i="5"/>
  <c r="D190" i="5"/>
  <c r="F183" i="5"/>
  <c r="E189" i="1" l="1"/>
  <c r="H189" i="1" s="1"/>
  <c r="G189" i="1"/>
  <c r="B183" i="1"/>
  <c r="C188" i="1"/>
  <c r="I189" i="1" s="1"/>
  <c r="E190" i="2"/>
  <c r="G190" i="2"/>
  <c r="H4" i="2" s="1"/>
  <c r="B184" i="2"/>
  <c r="C189" i="2"/>
  <c r="I190" i="2" s="1"/>
  <c r="B184" i="3"/>
  <c r="C189" i="3"/>
  <c r="E190" i="3"/>
  <c r="G190" i="3"/>
  <c r="H4" i="3" s="1"/>
  <c r="B184" i="5"/>
  <c r="C189" i="5"/>
  <c r="I190" i="5" s="1"/>
  <c r="K4" i="5" s="1"/>
  <c r="E190" i="5"/>
  <c r="G190" i="5"/>
  <c r="H4" i="5" s="1"/>
  <c r="I190" i="3" l="1"/>
  <c r="K4" i="3" s="1"/>
  <c r="K4" i="2"/>
  <c r="D190" i="1"/>
  <c r="K183" i="1"/>
  <c r="F183" i="1"/>
  <c r="K184" i="2"/>
  <c r="F184" i="2"/>
  <c r="H190" i="2"/>
  <c r="J4" i="2" s="1"/>
  <c r="I4" i="2"/>
  <c r="I4" i="3"/>
  <c r="H190" i="3"/>
  <c r="J4" i="3" s="1"/>
  <c r="K184" i="3"/>
  <c r="F184" i="3"/>
  <c r="H190" i="5"/>
  <c r="J4" i="5" s="1"/>
  <c r="I4" i="5"/>
  <c r="F184" i="5"/>
  <c r="K184" i="5"/>
  <c r="B184" i="1" l="1"/>
  <c r="C189" i="1"/>
  <c r="I190" i="1" s="1"/>
  <c r="K4" i="1" s="1"/>
  <c r="E190" i="1"/>
  <c r="G190" i="1"/>
  <c r="H4" i="1" s="1"/>
  <c r="B185" i="2"/>
  <c r="C190" i="2"/>
  <c r="B185" i="3"/>
  <c r="C190" i="3"/>
  <c r="B185" i="5"/>
  <c r="C190" i="5"/>
  <c r="I4" i="1" l="1"/>
  <c r="H190" i="1"/>
  <c r="J4" i="1" s="1"/>
  <c r="K184" i="1"/>
  <c r="F184" i="1"/>
  <c r="K185" i="2"/>
  <c r="F185" i="2"/>
  <c r="B186" i="2" s="1"/>
  <c r="K185" i="3"/>
  <c r="F185" i="3"/>
  <c r="B186" i="3" s="1"/>
  <c r="F185" i="5"/>
  <c r="B186" i="5" s="1"/>
  <c r="K185" i="5"/>
  <c r="B185" i="1" l="1"/>
  <c r="C190" i="1"/>
  <c r="K186" i="2"/>
  <c r="F186" i="2"/>
  <c r="B187" i="2" s="1"/>
  <c r="K186" i="3"/>
  <c r="F186" i="3"/>
  <c r="B187" i="3" s="1"/>
  <c r="F186" i="5"/>
  <c r="B187" i="5" s="1"/>
  <c r="K186" i="5"/>
  <c r="K185" i="1" l="1"/>
  <c r="F185" i="1"/>
  <c r="B186" i="1" s="1"/>
  <c r="K187" i="2"/>
  <c r="F187" i="2"/>
  <c r="B188" i="2" s="1"/>
  <c r="K187" i="3"/>
  <c r="F187" i="3"/>
  <c r="B188" i="3" s="1"/>
  <c r="F187" i="5"/>
  <c r="B188" i="5" s="1"/>
  <c r="K187" i="5"/>
  <c r="K186" i="1" l="1"/>
  <c r="F186" i="1"/>
  <c r="B187" i="1" s="1"/>
  <c r="K188" i="2"/>
  <c r="F188" i="2"/>
  <c r="B189" i="2" s="1"/>
  <c r="K188" i="3"/>
  <c r="F188" i="3"/>
  <c r="B189" i="3" s="1"/>
  <c r="F188" i="5"/>
  <c r="B189" i="5" s="1"/>
  <c r="K188" i="5"/>
  <c r="K187" i="1" l="1"/>
  <c r="F187" i="1"/>
  <c r="B188" i="1" s="1"/>
  <c r="K189" i="2"/>
  <c r="F189" i="2"/>
  <c r="B190" i="2" s="1"/>
  <c r="K189" i="3"/>
  <c r="F189" i="3"/>
  <c r="B190" i="3" s="1"/>
  <c r="F189" i="5"/>
  <c r="B190" i="5" s="1"/>
  <c r="K189" i="5"/>
  <c r="K188" i="1" l="1"/>
  <c r="F188" i="1"/>
  <c r="B189" i="1" s="1"/>
  <c r="K190" i="2"/>
  <c r="L4" i="2" s="1"/>
  <c r="F190" i="2"/>
  <c r="K190" i="3"/>
  <c r="L4" i="3" s="1"/>
  <c r="F190" i="3"/>
  <c r="F190" i="5"/>
  <c r="K190" i="5"/>
  <c r="L4" i="5" s="1"/>
  <c r="K189" i="1" l="1"/>
  <c r="F189" i="1"/>
  <c r="B190" i="1" l="1"/>
  <c r="F190" i="1" s="1"/>
  <c r="K190" i="1" l="1"/>
  <c r="L4" i="1" s="1"/>
</calcChain>
</file>

<file path=xl/sharedStrings.xml><?xml version="1.0" encoding="utf-8"?>
<sst xmlns="http://schemas.openxmlformats.org/spreadsheetml/2006/main" count="157" uniqueCount="66">
  <si>
    <t>14 (fixed)</t>
  </si>
  <si>
    <t>Cummulative Deaths</t>
  </si>
  <si>
    <t>Cummulative Infections</t>
  </si>
  <si>
    <t>End of Transmission?</t>
  </si>
  <si>
    <t>Fraction of Serious Cases who Die</t>
  </si>
  <si>
    <t>Infectious Period</t>
  </si>
  <si>
    <t>last 7 (fixed)</t>
  </si>
  <si>
    <t>New Infections</t>
  </si>
  <si>
    <t>New Patients in Hospital</t>
  </si>
  <si>
    <t>Number in Hospital</t>
  </si>
  <si>
    <t>Parameters</t>
  </si>
  <si>
    <t>Period (Day)</t>
  </si>
  <si>
    <t>Rate of Transmission</t>
  </si>
  <si>
    <t>Full Period of Disease</t>
  </si>
  <si>
    <t>Epidemiology Spreadsheet (effort to reproduced the peak infection and death rate figures in a simplified Oxford type of model)</t>
  </si>
  <si>
    <t>Best regards,</t>
  </si>
  <si>
    <t xml:space="preserve"> </t>
  </si>
  <si>
    <t>Roger D. Congleton</t>
  </si>
  <si>
    <r>
      <t xml:space="preserve">There are some interesting comparative statics that fall out and the results makes it clear that </t>
    </r>
    <r>
      <rPr>
        <b/>
        <sz val="10"/>
        <rFont val="Arial"/>
        <family val="2"/>
      </rPr>
      <t>the economic tradeoffs all involve the unmodeled excess demand deaths at the peaks</t>
    </r>
    <r>
      <rPr>
        <sz val="10"/>
        <rFont val="Arial"/>
      </rPr>
      <t xml:space="preserve"> rather than overall death rates, which unfortunately are the same under all the scenarios—something I had not fully appreciated until I got the model working. There are a lot of complex lags and much faster exponential growth in the model that caused my intuition to be biased downward on several of the factors. It would not be nearly as gloomy if I assumed that susceptibility was on the order of 25% instead of 100%, a number which is indicated by some of the evidence.)</t>
    </r>
  </si>
  <si>
    <r>
      <rPr>
        <b/>
        <sz val="10"/>
        <rFont val="Arial"/>
        <family val="2"/>
      </rPr>
      <t>The longer one stretches out the “curve” the greater the economics costs and the smaller are the excess demand deaths (ones where the peak loads exceed capacity</t>
    </r>
    <r>
      <rPr>
        <sz val="10"/>
        <rFont val="Arial"/>
      </rPr>
      <t xml:space="preserve">). So rural places with relatively flat curves (transmission rates are lower in rural communities because of greater average distances between customers in stores, at work, and the absence of sidewalks etc in the days before social distancing rules were adopted) will have lower excess demand (other things being equal, which they may not be) and so gain less from the mandatory shut downs than urban areas like NYC and other dense pre-automobile older cities.  (Note that it the preautomobile cities that tend to be the hotspots.) </t>
    </r>
  </si>
  <si>
    <t>the Oxford Model</t>
  </si>
  <si>
    <t>https://www.medrxiv.org/content/10.1101/2020.03.24.20042291v1.full.pdf?mod=article_inline</t>
  </si>
  <si>
    <t>https://slate.com/technology/2020/03/coronavirus-mortality-rate-lower-than-we-think.html</t>
  </si>
  <si>
    <t>https://www.statnews.com/2020/03/17/a-fiasco-in-the-making-as-the-coronavirus-pandemic-takes-hold-we-are-making-decisions-without-reliable-data/</t>
  </si>
  <si>
    <t>https://www.statnews.com/2020/03/16/coronavirus-can-become-aerosol-doesnt-mean-doomed/</t>
  </si>
  <si>
    <t>https://jamanetwork.com/journals/jama/fullarticle/2763187?</t>
  </si>
  <si>
    <t>It took a surprisingly long time to get it all to work.  See what you think.  Comments at roger.congleton@mail.wvu.edu appreciated.</t>
  </si>
  <si>
    <t>Roger Congleton</t>
  </si>
  <si>
    <t>Other Forecasts</t>
  </si>
  <si>
    <t>https://covid19.healthdata.org/projections</t>
  </si>
  <si>
    <t>https://www.wsj.com/articles/is-the-coronavirus-as-deadly-as-they-say-11585088464?mod=opinion_lead_pos5</t>
  </si>
  <si>
    <t>Some Especially Useful References</t>
  </si>
  <si>
    <t>On the Limits of Crisis Insurance</t>
  </si>
  <si>
    <t>https://link.springer.com/article/10.1007/s11127-011-9902-z</t>
  </si>
  <si>
    <t>Many of you may already have figured out the corona virus (I prefer two words), but if not you might find this spreadsheet and the discussion below to be of interest.</t>
  </si>
  <si>
    <t>An Early Diamond Princess Cruise Ship Study</t>
  </si>
  <si>
    <t>Max Hospitalization (endogenous)</t>
  </si>
  <si>
    <t>Maximum Daily Deaths (endogenous)</t>
  </si>
  <si>
    <t>End of Transmission (endogenous)</t>
  </si>
  <si>
    <t>Total Deaths (endogenous)</t>
  </si>
  <si>
    <t>Several simplifying assumptions are made to reduce the transmission process down to one that can be easily modelled with a speadsheet. I assume that the disease runs its course in 2 weeks which seems to be about average that folks are significantly contagious for the last week, and that after 95% of everyone (those susceptible) is exposed, no more infections take place.  Everyone in the population of interest is equally likely to be exposed and expected values (averages) are used to characterize the infection, hospitialization, and death rates.</t>
  </si>
  <si>
    <t>As far as I can tell with this first approximation—ignoring what might be called excess demand deaths—the ultimate number of deaths through the entire pandemic cycle depends on the fraction of folks predisposed to develop severe cases (eg those requiring hospitalization) and the fraction of those folks who die. (This may seem obvious, but wasn’t to me until I got the model up and running.) The simulations run use relatively high numbers of serious cases, about 10x those of this year's flu. With a number like 0.001, the deathrates are comparable to this year's flu.  (I assume that most of the corona virus active case counts are serious cases, because of a shortage of testing personel, chemicals, kits etc..)</t>
  </si>
  <si>
    <t>Overviews of the Transmission Process as it is presently understood.</t>
  </si>
  <si>
    <t>Some Nice Overviews of the Data Problems</t>
  </si>
  <si>
    <r>
      <t xml:space="preserve">I developed the model using quatro pro and saved a copy as an excel file.  You are welcome to play with this somewhat morbid spreadsheet. I found it quite interesting, if a bit depressing. </t>
    </r>
    <r>
      <rPr>
        <b/>
        <sz val="10"/>
        <rFont val="Arial"/>
        <family val="2"/>
      </rPr>
      <t>The silver lining</t>
    </r>
    <r>
      <rPr>
        <sz val="10"/>
        <rFont val="Arial"/>
        <family val="2"/>
      </rPr>
      <t xml:space="preserve"> of herd immunity models is that once the worse if over, it is really over, because herd immunity catchs up--excepting all those who avoid exposure through effective self-quarantining.</t>
    </r>
  </si>
  <si>
    <t>Herd Immunity as a Fraction of Population</t>
  </si>
  <si>
    <t>Number of Persons Infecting</t>
  </si>
  <si>
    <t>Number of Persons in Community</t>
  </si>
  <si>
    <t>Fraction Susceptible</t>
  </si>
  <si>
    <t>(April 6 Version, Updated Since Original Posting)</t>
  </si>
  <si>
    <t>New (Average) Deaths</t>
  </si>
  <si>
    <t>Fraction Serious of those Infected</t>
  </si>
  <si>
    <t>Rate of Transmission per day per person</t>
  </si>
  <si>
    <r>
      <rPr>
        <b/>
        <sz val="10"/>
        <rFont val="Arial"/>
        <family val="2"/>
      </rPr>
      <t>Rate of Transmission</t>
    </r>
    <r>
      <rPr>
        <sz val="10"/>
        <rFont val="Arial"/>
        <family val="2"/>
      </rPr>
      <t xml:space="preserve"> per day per person</t>
    </r>
  </si>
  <si>
    <t>Some Simululations, Conclusions, and Comments on the Corona Virus (April 6, 2020, updated)</t>
  </si>
  <si>
    <t>I spent a long Friday morning developing a spreadsheet to simulate and explore the properties of a simplified Oxford type of model of contagious disease and herd immunity. I spent part of Monday morning incorporating susceptibility into the model, so one can model the fraction of folks who catch the desease. The results are a bit less depressing than Friday's spreadsheet, but also depend on a number of important parameters, many of which we do not have accurate estimates of yet. For example, the results assume high rates of susceptibility which tends to increase the death rates.   The spread sheet makes it easy to see how change in transmission rates, tendency to develop severe cases, and the fraction of such persons that die affect hospitalization, daily death rates, and so forth. I've posted this exploratory exercise on my website so that others can get as sense of the dynamics of rapid exponential transmission, herd immunity, and the complex lags involved in the process.  Very little effort has been made to calibrate the parameters, lags, etc. but the results are in the range one often sees in news reports so the simplified model is more realistic than one might think--or at least typical of the models folks are using.</t>
  </si>
  <si>
    <t>In the model the herd immunity adjusted transmission rate is ( [total susceptible – recovered] / total susceptible)  times the base transmission rate after the 14th day of spread. Herd immunity helps, but the results show that its not enough to make a huge difference, which surprised me. The extremely fast spread of the virus under the usual transmission assumptions and period in which folks are spreading the virus (mostly through coughing) implies that herd immunity is always well behind until essentially all susceptible foks have been exposed.  (Of course, relatively few of those affected by the virus in this model are hospitalized because most experience no or only "mild" symptoms.)</t>
  </si>
  <si>
    <t xml:space="preserve">The peak loads, as the experts all say, vary with the number of persons that an infected person passes the disease on to (eg the transmission rate). In NYC because of the high density on sidewalks, in shops, and many places of work, this is likely to be a pretty large number—probably the highest in the country. Susceptibiity rate plays an equally important role, in that older folks seem to be both more susceptible and more likely to develop severe forms of the disease. (This is evident in retirement communities and within initially naïve hospitals ala Milan.) Such places have a short full cycle with high peak daily death rates an high hospitalization rates. </t>
  </si>
  <si>
    <t>Whereas, say WV, would lose the same fraction of their people to the illness over the entire cycle, but spread over a longer period. (This does not count effective self quarantines, but does take account of “ordinary” social distancing, which lowers the transmission rate, but not to zero.)   So NYC goes and finishes first with a very high peak, and WV will go later, somewhat slower, and have a lower peak and longer time to completion. The average place in the US is likely to be somewhere in between. The four simulations on the sheets/pages that follow are meant to give you a sense of these three scenarios, the fourth is a more optimistic scenario based on the idea that only a fraction (perhaps as low as 25% are susceptible to the virus of interest, as in simulation 4).  I've posted the spreadsheet so you can experiment with your own numbers. You can, for example, parameterize the 4 simulations to examine infection within subpopulations in a given community with low, medium, and high susceptibility, transmission rates, death rates etcetera.</t>
  </si>
  <si>
    <t>Peak Transmission?</t>
  </si>
  <si>
    <t>Peak Transmission (endogenous)</t>
  </si>
  <si>
    <t>Another point that is less obvious is that the peaks occur when essentially everyone (susceptible) has been exposed to the coronavirus and the number of folks spreading the virus is at a peak. Herd immunity does not emerge fast enough to help much with the rapid contagion levels assumed in most of the articles that I’ve looked at (2.25-2.75 per person per day in the Oxford piece). These are higher than back of the envelop exponential growth rate estimates using first state case to current case counts, from first recorded first case to present, so I've used somewhat lower ones in the simulations.  (SInce the infectious period is assumed to be 7 days, this mean each infected person infects on the order of (rate)*7 = 10 persons when the rate is about 1.4, which is likely to be high.)</t>
  </si>
  <si>
    <t>(Diamond Princess approximations for US)</t>
  </si>
  <si>
    <t>(roughly calibrated to NY state deaths)</t>
  </si>
  <si>
    <t>Epidemiology Spreadsheet (effort to reproduce the peak infection and death rate figures in a simplified Oxford type of model)</t>
  </si>
  <si>
    <t>(May 2021 Version, Updated Since Original Posting)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</si>
</sst>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 #,##0"/>
    <numFmt numFmtId="165" formatCode="#,##0.0000"/>
  </numFmts>
  <fonts count="7" x14ac:knownFonts="1">
    <font>
      <sz val="10"/>
      <name val="Arial"/>
    </font>
    <font>
      <b/>
      <sz val="18"/>
      <name val="Arial"/>
    </font>
    <font>
      <b/>
      <sz val="12"/>
      <name val="Arial"/>
    </font>
    <font>
      <sz val="10"/>
      <name val="Arial"/>
    </font>
    <font>
      <b/>
      <sz val="10"/>
      <name val="Arial"/>
      <family val="2"/>
    </font>
    <font>
      <sz val="10"/>
      <name val="Arial"/>
      <family val="2"/>
    </font>
    <font>
      <u/>
      <sz val="10"/>
      <color theme="10"/>
      <name val="Arial"/>
      <family val="2"/>
    </font>
  </fonts>
  <fills count="2">
    <fill>
      <patternFill patternType="none"/>
    </fill>
    <fill>
      <patternFill patternType="gray125"/>
    </fill>
  </fills>
  <borders count="2">
    <border>
      <left/>
      <right/>
      <top/>
      <bottom/>
      <diagonal/>
    </border>
    <border>
      <left/>
      <right/>
      <top style="double">
        <color indexed="8"/>
      </top>
      <bottom/>
      <diagonal/>
    </border>
  </borders>
  <cellStyleXfs count="9">
    <xf numFmtId="0" fontId="0" fillId="0" borderId="0"/>
    <xf numFmtId="2" fontId="3" fillId="0" borderId="0"/>
    <xf numFmtId="14" fontId="3" fillId="0" borderId="0"/>
    <xf numFmtId="0" fontId="1" fillId="0" borderId="0"/>
    <xf numFmtId="0" fontId="2" fillId="0" borderId="0"/>
    <xf numFmtId="0" fontId="3" fillId="0" borderId="1"/>
    <xf numFmtId="3" fontId="3" fillId="0" borderId="0"/>
    <xf numFmtId="164" fontId="3" fillId="0" borderId="0"/>
    <xf numFmtId="0" fontId="6" fillId="0" borderId="0" applyNumberFormat="0" applyFill="0" applyBorder="0" applyAlignment="0" applyProtection="0"/>
  </cellStyleXfs>
  <cellXfs count="22">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4" fontId="0" fillId="0" borderId="0" xfId="0" applyNumberFormat="1" applyAlignment="1">
      <alignment horizontal="center"/>
    </xf>
    <xf numFmtId="165" fontId="0" fillId="0" borderId="0" xfId="0" applyNumberFormat="1" applyAlignment="1">
      <alignment horizontal="center"/>
    </xf>
    <xf numFmtId="3" fontId="0" fillId="0" borderId="0" xfId="0" applyNumberFormat="1" applyAlignment="1">
      <alignment horizontal="center"/>
    </xf>
    <xf numFmtId="0" fontId="0" fillId="0" borderId="0" xfId="0" applyAlignment="1">
      <alignment wrapText="1"/>
    </xf>
    <xf numFmtId="0" fontId="4" fillId="0" borderId="0" xfId="0" applyFont="1" applyAlignment="1">
      <alignment horizontal="center" wrapText="1"/>
    </xf>
    <xf numFmtId="0" fontId="5" fillId="0" borderId="0" xfId="0" applyFont="1"/>
    <xf numFmtId="0" fontId="4" fillId="0" borderId="0" xfId="0" applyFont="1"/>
    <xf numFmtId="0" fontId="5" fillId="0" borderId="0" xfId="0" applyFont="1" applyAlignment="1">
      <alignment horizontal="center"/>
    </xf>
    <xf numFmtId="0" fontId="5" fillId="0" borderId="0" xfId="0" applyFont="1" applyAlignment="1">
      <alignment wrapText="1"/>
    </xf>
    <xf numFmtId="0" fontId="6" fillId="0" borderId="0" xfId="8"/>
    <xf numFmtId="0" fontId="4" fillId="0" borderId="0" xfId="0" applyFont="1" applyAlignment="1">
      <alignment wrapText="1"/>
    </xf>
    <xf numFmtId="0" fontId="6" fillId="0" borderId="0" xfId="8" applyAlignment="1">
      <alignment vertical="center"/>
    </xf>
    <xf numFmtId="0" fontId="4" fillId="0" borderId="0" xfId="0" applyFont="1" applyAlignment="1">
      <alignment horizontal="center"/>
    </xf>
    <xf numFmtId="0" fontId="5" fillId="0" borderId="0" xfId="0" applyFont="1" applyAlignment="1">
      <alignment horizontal="center" vertical="center" wrapText="1"/>
    </xf>
    <xf numFmtId="2" fontId="5" fillId="0" borderId="0" xfId="0" applyNumberFormat="1" applyFont="1" applyAlignment="1">
      <alignment horizontal="center" vertical="center"/>
    </xf>
    <xf numFmtId="0" fontId="4" fillId="0" borderId="0" xfId="0" applyFont="1" applyAlignment="1">
      <alignment horizontal="right"/>
    </xf>
    <xf numFmtId="0" fontId="4" fillId="0" borderId="0" xfId="0" applyFont="1" applyAlignment="1">
      <alignment horizontal="center" vertical="center" wrapText="1"/>
    </xf>
    <xf numFmtId="2" fontId="0" fillId="0" borderId="0" xfId="0" applyNumberFormat="1" applyAlignment="1">
      <alignment horizontal="center"/>
    </xf>
  </cellXfs>
  <cellStyles count="9">
    <cellStyle name="Comma0" xfId="6" xr:uid="{00000000-0005-0000-0000-000000000000}"/>
    <cellStyle name="Currency0" xfId="7" xr:uid="{00000000-0005-0000-0000-000001000000}"/>
    <cellStyle name="Date" xfId="2" xr:uid="{00000000-0005-0000-0000-000002000000}"/>
    <cellStyle name="Fixed" xfId="1" xr:uid="{00000000-0005-0000-0000-000003000000}"/>
    <cellStyle name="Heading 1" xfId="3" builtinId="16" customBuiltin="1"/>
    <cellStyle name="Heading 2" xfId="4" builtinId="17" customBuiltin="1"/>
    <cellStyle name="Hyperlink" xfId="8" builtinId="8"/>
    <cellStyle name="Normal" xfId="0" builtinId="0"/>
    <cellStyle name="Total" xfId="5"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08080"/>
      <rgbColor rgb="00000000"/>
      <rgbColor rgb="00FF0000"/>
      <rgbColor rgb="0000FF00"/>
      <rgbColor rgb="000000FF"/>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Path of a Stable</a:t>
            </a:r>
            <a:r>
              <a:rPr lang="en-US" baseline="0"/>
              <a:t> Pathogen Induced Pandemic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'sim 1'!$B$6</c:f>
              <c:strCache>
                <c:ptCount val="1"/>
                <c:pt idx="0">
                  <c:v>New Infections</c:v>
                </c:pt>
              </c:strCache>
            </c:strRef>
          </c:tx>
          <c:spPr>
            <a:ln w="28575" cap="rnd">
              <a:solidFill>
                <a:schemeClr val="accent1"/>
              </a:solidFill>
              <a:round/>
            </a:ln>
            <a:effectLst/>
          </c:spPr>
          <c:marker>
            <c:symbol val="none"/>
          </c:marker>
          <c:val>
            <c:numRef>
              <c:f>'sim 1'!$B$17:$B$76</c:f>
              <c:numCache>
                <c:formatCode>#,##0.00</c:formatCode>
                <c:ptCount val="60"/>
                <c:pt idx="0">
                  <c:v>7.2797772511292269</c:v>
                </c:pt>
                <c:pt idx="1">
                  <c:v>9.2396120555608938</c:v>
                </c:pt>
                <c:pt idx="2">
                  <c:v>11.199370816554609</c:v>
                </c:pt>
                <c:pt idx="3">
                  <c:v>13.1590370732459</c:v>
                </c:pt>
                <c:pt idx="4">
                  <c:v>15.118594366043384</c:v>
                </c:pt>
                <c:pt idx="5">
                  <c:v>16.462049204899881</c:v>
                </c:pt>
                <c:pt idx="6">
                  <c:v>21.948783978057925</c:v>
                </c:pt>
                <c:pt idx="7">
                  <c:v>30.17845520431046</c:v>
                </c:pt>
                <c:pt idx="8">
                  <c:v>41.150366537159542</c:v>
                </c:pt>
                <c:pt idx="9">
                  <c:v>54.863454585524515</c:v>
                </c:pt>
                <c:pt idx="10">
                  <c:v>71.31618154239959</c:v>
                </c:pt>
                <c:pt idx="11">
                  <c:v>90.506427943747241</c:v>
                </c:pt>
                <c:pt idx="12">
                  <c:v>108.82713457883867</c:v>
                </c:pt>
                <c:pt idx="13">
                  <c:v>132.07368162860811</c:v>
                </c:pt>
                <c:pt idx="14">
                  <c:v>164.07745468035898</c:v>
                </c:pt>
                <c:pt idx="15">
                  <c:v>208.66252013884187</c:v>
                </c:pt>
                <c:pt idx="16">
                  <c:v>269.64128008863855</c:v>
                </c:pt>
                <c:pt idx="17">
                  <c:v>350.80777986986692</c:v>
                </c:pt>
                <c:pt idx="18">
                  <c:v>455.92794704957186</c:v>
                </c:pt>
                <c:pt idx="19">
                  <c:v>584.55497268050885</c:v>
                </c:pt>
                <c:pt idx="20">
                  <c:v>737.65072390600278</c:v>
                </c:pt>
                <c:pt idx="21">
                  <c:v>923.41471713176747</c:v>
                </c:pt>
                <c:pt idx="22">
                  <c:v>1155.2544451144252</c:v>
                </c:pt>
                <c:pt idx="23">
                  <c:v>1451.665462311177</c:v>
                </c:pt>
                <c:pt idx="24">
                  <c:v>1836.037578789425</c:v>
                </c:pt>
                <c:pt idx="25">
                  <c:v>2336.3465229312546</c:v>
                </c:pt>
                <c:pt idx="26">
                  <c:v>2983.8913774533985</c:v>
                </c:pt>
                <c:pt idx="27">
                  <c:v>3801.6963738300433</c:v>
                </c:pt>
                <c:pt idx="28">
                  <c:v>4816.5091193411035</c:v>
                </c:pt>
                <c:pt idx="29">
                  <c:v>6064.7157705932323</c:v>
                </c:pt>
                <c:pt idx="30">
                  <c:v>7597.1971490946044</c:v>
                </c:pt>
                <c:pt idx="31">
                  <c:v>9482.4617392883156</c:v>
                </c:pt>
                <c:pt idx="32">
                  <c:v>11807.068277568873</c:v>
                </c:pt>
                <c:pt idx="33">
                  <c:v>14676.28214342114</c:v>
                </c:pt>
                <c:pt idx="34">
                  <c:v>18187.267728224648</c:v>
                </c:pt>
                <c:pt idx="35">
                  <c:v>22405.680172139291</c:v>
                </c:pt>
                <c:pt idx="36">
                  <c:v>27346.285115868915</c:v>
                </c:pt>
                <c:pt idx="37">
                  <c:v>32951.929484760454</c:v>
                </c:pt>
                <c:pt idx="38">
                  <c:v>39067.651522529275</c:v>
                </c:pt>
                <c:pt idx="39">
                  <c:v>45407.812495437654</c:v>
                </c:pt>
                <c:pt idx="40">
                  <c:v>51522.801710358792</c:v>
                </c:pt>
                <c:pt idx="41">
                  <c:v>56763.538744942569</c:v>
                </c:pt>
                <c:pt idx="42">
                  <c:v>60267.47577071681</c:v>
                </c:pt>
                <c:pt idx="43">
                  <c:v>61043.662338055256</c:v>
                </c:pt>
                <c:pt idx="44">
                  <c:v>58216.008814972047</c:v>
                </c:pt>
                <c:pt idx="45">
                  <c:v>51421.714192504405</c:v>
                </c:pt>
                <c:pt idx="46">
                  <c:v>41229.445953352901</c:v>
                </c:pt>
                <c:pt idx="47">
                  <c:v>29289.984852181333</c:v>
                </c:pt>
                <c:pt idx="48">
                  <c:v>17922.941612225644</c:v>
                </c:pt>
                <c:pt idx="49">
                  <c:v>9154.8863741451387</c:v>
                </c:pt>
                <c:pt idx="50">
                  <c:v>3785.518790392121</c:v>
                </c:pt>
                <c:pt idx="51">
                  <c:v>1242.4982102915787</c:v>
                </c:pt>
                <c:pt idx="52">
                  <c:v>327.89284487345577</c:v>
                </c:pt>
                <c:pt idx="53">
                  <c:v>74.827682565789118</c:v>
                </c:pt>
                <c:pt idx="54">
                  <c:v>16.843739693285979</c:v>
                </c:pt>
                <c:pt idx="55">
                  <c:v>4.2580040223216589</c:v>
                </c:pt>
                <c:pt idx="56">
                  <c:v>1.291927077075365</c:v>
                </c:pt>
                <c:pt idx="57">
                  <c:v>0.47094761666188523</c:v>
                </c:pt>
                <c:pt idx="58">
                  <c:v>0.19870015292683041</c:v>
                </c:pt>
                <c:pt idx="59">
                  <c:v>9.1882290170982428E-2</c:v>
                </c:pt>
              </c:numCache>
            </c:numRef>
          </c:val>
          <c:smooth val="0"/>
          <c:extLst>
            <c:ext xmlns:c16="http://schemas.microsoft.com/office/drawing/2014/chart" uri="{C3380CC4-5D6E-409C-BE32-E72D297353CC}">
              <c16:uniqueId val="{00000008-88F2-4234-959E-F08C4485DDF8}"/>
            </c:ext>
          </c:extLst>
        </c:ser>
        <c:ser>
          <c:idx val="2"/>
          <c:order val="2"/>
          <c:tx>
            <c:strRef>
              <c:f>'sim 1'!$D$6</c:f>
              <c:strCache>
                <c:ptCount val="1"/>
                <c:pt idx="0">
                  <c:v>New Patients in Hospital</c:v>
                </c:pt>
              </c:strCache>
            </c:strRef>
          </c:tx>
          <c:spPr>
            <a:ln w="28575" cap="rnd">
              <a:solidFill>
                <a:schemeClr val="accent3"/>
              </a:solidFill>
              <a:round/>
            </a:ln>
            <a:effectLst/>
          </c:spPr>
          <c:marker>
            <c:symbol val="none"/>
          </c:marker>
          <c:val>
            <c:numRef>
              <c:f>'sim 1'!$D$17:$D$76</c:f>
              <c:numCache>
                <c:formatCode>#,##0.0000</c:formatCode>
                <c:ptCount val="60"/>
                <c:pt idx="0">
                  <c:v>3.4999810000339998E-2</c:v>
                </c:pt>
                <c:pt idx="1">
                  <c:v>3.4999740000720002E-2</c:v>
                </c:pt>
                <c:pt idx="2">
                  <c:v>3.4999670001239998E-2</c:v>
                </c:pt>
                <c:pt idx="3">
                  <c:v>3.49996000019E-2</c:v>
                </c:pt>
                <c:pt idx="4">
                  <c:v>3.4999530002699994E-2</c:v>
                </c:pt>
                <c:pt idx="5">
                  <c:v>8.399863400981597E-2</c:v>
                </c:pt>
                <c:pt idx="6">
                  <c:v>0.13299707162916782</c:v>
                </c:pt>
                <c:pt idx="7">
                  <c:v>0.18199443127823067</c:v>
                </c:pt>
                <c:pt idx="8">
                  <c:v>0.23099030138902235</c:v>
                </c:pt>
                <c:pt idx="9">
                  <c:v>0.27998427041386525</c:v>
                </c:pt>
                <c:pt idx="10">
                  <c:v>0.32897592683114751</c:v>
                </c:pt>
                <c:pt idx="11">
                  <c:v>0.37796485915108463</c:v>
                </c:pt>
                <c:pt idx="12">
                  <c:v>0.41155123012249706</c:v>
                </c:pt>
                <c:pt idx="13">
                  <c:v>0.5487195994514481</c:v>
                </c:pt>
                <c:pt idx="14">
                  <c:v>0.75446138010776154</c:v>
                </c:pt>
                <c:pt idx="15">
                  <c:v>1.0287591634289885</c:v>
                </c:pt>
                <c:pt idx="16">
                  <c:v>1.371586364638113</c:v>
                </c:pt>
                <c:pt idx="17">
                  <c:v>1.7829045385599898</c:v>
                </c:pt>
                <c:pt idx="18">
                  <c:v>2.262660698593681</c:v>
                </c:pt>
                <c:pt idx="19">
                  <c:v>2.7206783644709667</c:v>
                </c:pt>
                <c:pt idx="20">
                  <c:v>3.3018420407152029</c:v>
                </c:pt>
                <c:pt idx="21">
                  <c:v>4.1019363670089746</c:v>
                </c:pt>
                <c:pt idx="22">
                  <c:v>5.2165630034710473</c:v>
                </c:pt>
                <c:pt idx="23">
                  <c:v>6.741032002215964</c:v>
                </c:pt>
                <c:pt idx="24">
                  <c:v>8.7701944967466741</c:v>
                </c:pt>
                <c:pt idx="25">
                  <c:v>11.398198676239296</c:v>
                </c:pt>
                <c:pt idx="26">
                  <c:v>14.613874317012723</c:v>
                </c:pt>
                <c:pt idx="27">
                  <c:v>18.44126809765007</c:v>
                </c:pt>
                <c:pt idx="28">
                  <c:v>23.08536792829419</c:v>
                </c:pt>
                <c:pt idx="29">
                  <c:v>28.881361127860629</c:v>
                </c:pt>
                <c:pt idx="30">
                  <c:v>36.291636557779427</c:v>
                </c:pt>
                <c:pt idx="31">
                  <c:v>45.900939469735626</c:v>
                </c:pt>
                <c:pt idx="32">
                  <c:v>58.408663073281367</c:v>
                </c:pt>
                <c:pt idx="33">
                  <c:v>74.597284436334959</c:v>
                </c:pt>
                <c:pt idx="34">
                  <c:v>95.042409345751082</c:v>
                </c:pt>
                <c:pt idx="35">
                  <c:v>120.41272798352759</c:v>
                </c:pt>
                <c:pt idx="36">
                  <c:v>151.61789426483082</c:v>
                </c:pt>
                <c:pt idx="37">
                  <c:v>189.92992872736511</c:v>
                </c:pt>
                <c:pt idx="38">
                  <c:v>237.0615434822079</c:v>
                </c:pt>
                <c:pt idx="39">
                  <c:v>295.17670693922184</c:v>
                </c:pt>
                <c:pt idx="40">
                  <c:v>366.9070535855285</c:v>
                </c:pt>
                <c:pt idx="41">
                  <c:v>454.68169320561623</c:v>
                </c:pt>
                <c:pt idx="42">
                  <c:v>560.14200430348228</c:v>
                </c:pt>
                <c:pt idx="43">
                  <c:v>683.65712789672295</c:v>
                </c:pt>
                <c:pt idx="44">
                  <c:v>823.79823711901145</c:v>
                </c:pt>
                <c:pt idx="45">
                  <c:v>976.69128806323192</c:v>
                </c:pt>
                <c:pt idx="46">
                  <c:v>1135.1953123859414</c:v>
                </c:pt>
                <c:pt idx="47">
                  <c:v>1288.07004275897</c:v>
                </c:pt>
                <c:pt idx="48">
                  <c:v>1419.0884686235643</c:v>
                </c:pt>
                <c:pt idx="49">
                  <c:v>1506.6868942679203</c:v>
                </c:pt>
                <c:pt idx="50">
                  <c:v>1526.0915584513814</c:v>
                </c:pt>
                <c:pt idx="51">
                  <c:v>1455.4002203743012</c:v>
                </c:pt>
                <c:pt idx="52">
                  <c:v>1285.5428548126101</c:v>
                </c:pt>
                <c:pt idx="53">
                  <c:v>1030.7361488338227</c:v>
                </c:pt>
                <c:pt idx="54">
                  <c:v>732.24962130453332</c:v>
                </c:pt>
                <c:pt idx="55">
                  <c:v>448.07354030564113</c:v>
                </c:pt>
                <c:pt idx="56">
                  <c:v>228.87215935362849</c:v>
                </c:pt>
                <c:pt idx="57">
                  <c:v>94.637969759803028</c:v>
                </c:pt>
                <c:pt idx="58">
                  <c:v>31.062455257289471</c:v>
                </c:pt>
                <c:pt idx="59">
                  <c:v>8.1973211218363939</c:v>
                </c:pt>
              </c:numCache>
            </c:numRef>
          </c:val>
          <c:smooth val="0"/>
          <c:extLst>
            <c:ext xmlns:c16="http://schemas.microsoft.com/office/drawing/2014/chart" uri="{C3380CC4-5D6E-409C-BE32-E72D297353CC}">
              <c16:uniqueId val="{0000000A-88F2-4234-959E-F08C4485DDF8}"/>
            </c:ext>
          </c:extLst>
        </c:ser>
        <c:ser>
          <c:idx val="3"/>
          <c:order val="3"/>
          <c:tx>
            <c:strRef>
              <c:f>'sim 1'!$E$6</c:f>
              <c:strCache>
                <c:ptCount val="1"/>
                <c:pt idx="0">
                  <c:v>New (Average) Deaths</c:v>
                </c:pt>
              </c:strCache>
            </c:strRef>
          </c:tx>
          <c:spPr>
            <a:ln w="28575" cap="rnd">
              <a:solidFill>
                <a:schemeClr val="accent4"/>
              </a:solidFill>
              <a:round/>
            </a:ln>
            <a:effectLst/>
          </c:spPr>
          <c:marker>
            <c:symbol val="none"/>
          </c:marker>
          <c:val>
            <c:numRef>
              <c:f>'sim 1'!$E$17:$E$76</c:f>
              <c:numCache>
                <c:formatCode>#,##0.0000</c:formatCode>
                <c:ptCount val="60"/>
                <c:pt idx="0">
                  <c:v>3.4999810000339998E-3</c:v>
                </c:pt>
                <c:pt idx="1">
                  <c:v>3.4999740000720004E-3</c:v>
                </c:pt>
                <c:pt idx="2">
                  <c:v>3.4999670001239999E-3</c:v>
                </c:pt>
                <c:pt idx="3">
                  <c:v>3.4999600001900002E-3</c:v>
                </c:pt>
                <c:pt idx="4">
                  <c:v>3.4999530002699994E-3</c:v>
                </c:pt>
                <c:pt idx="5">
                  <c:v>8.3998634009815974E-3</c:v>
                </c:pt>
                <c:pt idx="6">
                  <c:v>1.3299707162916783E-2</c:v>
                </c:pt>
                <c:pt idx="7">
                  <c:v>1.8199443127823067E-2</c:v>
                </c:pt>
                <c:pt idx="8">
                  <c:v>2.3099030138902236E-2</c:v>
                </c:pt>
                <c:pt idx="9">
                  <c:v>2.7998427041386525E-2</c:v>
                </c:pt>
                <c:pt idx="10">
                  <c:v>3.2897592683114756E-2</c:v>
                </c:pt>
                <c:pt idx="11">
                  <c:v>3.7796485915108466E-2</c:v>
                </c:pt>
                <c:pt idx="12">
                  <c:v>4.115512301224971E-2</c:v>
                </c:pt>
                <c:pt idx="13">
                  <c:v>5.4871959945144815E-2</c:v>
                </c:pt>
                <c:pt idx="14">
                  <c:v>7.5446138010776154E-2</c:v>
                </c:pt>
                <c:pt idx="15">
                  <c:v>0.10287591634289886</c:v>
                </c:pt>
                <c:pt idx="16">
                  <c:v>0.1371586364638113</c:v>
                </c:pt>
                <c:pt idx="17">
                  <c:v>0.17829045385599898</c:v>
                </c:pt>
                <c:pt idx="18">
                  <c:v>0.22626606985936812</c:v>
                </c:pt>
                <c:pt idx="19">
                  <c:v>0.2720678364470967</c:v>
                </c:pt>
                <c:pt idx="20">
                  <c:v>0.33018420407152033</c:v>
                </c:pt>
                <c:pt idx="21">
                  <c:v>0.41019363670089748</c:v>
                </c:pt>
                <c:pt idx="22">
                  <c:v>0.52165630034710475</c:v>
                </c:pt>
                <c:pt idx="23">
                  <c:v>0.67410320022159642</c:v>
                </c:pt>
                <c:pt idx="24">
                  <c:v>0.8770194496746675</c:v>
                </c:pt>
                <c:pt idx="25">
                  <c:v>1.1398198676239297</c:v>
                </c:pt>
                <c:pt idx="26">
                  <c:v>1.4613874317012723</c:v>
                </c:pt>
                <c:pt idx="27">
                  <c:v>1.8441268097650072</c:v>
                </c:pt>
                <c:pt idx="28">
                  <c:v>2.3085367928294191</c:v>
                </c:pt>
                <c:pt idx="29">
                  <c:v>2.888136112786063</c:v>
                </c:pt>
                <c:pt idx="30">
                  <c:v>3.6291636557779428</c:v>
                </c:pt>
                <c:pt idx="31">
                  <c:v>4.5900939469735631</c:v>
                </c:pt>
                <c:pt idx="32">
                  <c:v>5.8408663073281373</c:v>
                </c:pt>
                <c:pt idx="33">
                  <c:v>7.4597284436334963</c:v>
                </c:pt>
                <c:pt idx="34">
                  <c:v>9.5042409345751082</c:v>
                </c:pt>
                <c:pt idx="35">
                  <c:v>12.041272798352759</c:v>
                </c:pt>
                <c:pt idx="36">
                  <c:v>15.161789426483082</c:v>
                </c:pt>
                <c:pt idx="37">
                  <c:v>18.992992872736512</c:v>
                </c:pt>
                <c:pt idx="38">
                  <c:v>23.706154348220792</c:v>
                </c:pt>
                <c:pt idx="39">
                  <c:v>29.517670693922184</c:v>
                </c:pt>
                <c:pt idx="40">
                  <c:v>36.690705358552854</c:v>
                </c:pt>
                <c:pt idx="41">
                  <c:v>45.468169320561628</c:v>
                </c:pt>
                <c:pt idx="42">
                  <c:v>56.014200430348232</c:v>
                </c:pt>
                <c:pt idx="43">
                  <c:v>68.365712789672301</c:v>
                </c:pt>
                <c:pt idx="44">
                  <c:v>82.379823711901153</c:v>
                </c:pt>
                <c:pt idx="45">
                  <c:v>97.669128806323201</c:v>
                </c:pt>
                <c:pt idx="46">
                  <c:v>113.51953123859414</c:v>
                </c:pt>
                <c:pt idx="47">
                  <c:v>128.80700427589701</c:v>
                </c:pt>
                <c:pt idx="48">
                  <c:v>141.90884686235643</c:v>
                </c:pt>
                <c:pt idx="49">
                  <c:v>150.66868942679204</c:v>
                </c:pt>
                <c:pt idx="50">
                  <c:v>152.60915584513813</c:v>
                </c:pt>
                <c:pt idx="51">
                  <c:v>145.54002203743013</c:v>
                </c:pt>
                <c:pt idx="52">
                  <c:v>128.55428548126102</c:v>
                </c:pt>
                <c:pt idx="53">
                  <c:v>103.07361488338228</c:v>
                </c:pt>
                <c:pt idx="54">
                  <c:v>73.224962130453335</c:v>
                </c:pt>
                <c:pt idx="55">
                  <c:v>44.807354030564113</c:v>
                </c:pt>
                <c:pt idx="56">
                  <c:v>22.88721593536285</c:v>
                </c:pt>
                <c:pt idx="57">
                  <c:v>9.4637969759803031</c:v>
                </c:pt>
                <c:pt idx="58">
                  <c:v>3.1062455257289474</c:v>
                </c:pt>
                <c:pt idx="59">
                  <c:v>0.81973211218363939</c:v>
                </c:pt>
              </c:numCache>
            </c:numRef>
          </c:val>
          <c:smooth val="0"/>
          <c:extLst>
            <c:ext xmlns:c16="http://schemas.microsoft.com/office/drawing/2014/chart" uri="{C3380CC4-5D6E-409C-BE32-E72D297353CC}">
              <c16:uniqueId val="{0000000B-88F2-4234-959E-F08C4485DDF8}"/>
            </c:ext>
          </c:extLst>
        </c:ser>
        <c:ser>
          <c:idx val="5"/>
          <c:order val="5"/>
          <c:tx>
            <c:strRef>
              <c:f>'sim 1'!$G$6</c:f>
              <c:strCache>
                <c:ptCount val="1"/>
                <c:pt idx="0">
                  <c:v>Number in Hospital</c:v>
                </c:pt>
              </c:strCache>
            </c:strRef>
          </c:tx>
          <c:spPr>
            <a:ln w="28575" cap="rnd">
              <a:solidFill>
                <a:schemeClr val="accent6"/>
              </a:solidFill>
              <a:round/>
            </a:ln>
            <a:effectLst/>
          </c:spPr>
          <c:marker>
            <c:symbol val="none"/>
          </c:marker>
          <c:val>
            <c:numRef>
              <c:f>'sim 1'!$G$17:$G$76</c:f>
              <c:numCache>
                <c:formatCode>#,##0.00</c:formatCode>
                <c:ptCount val="60"/>
                <c:pt idx="0">
                  <c:v>0.10499964000044</c:v>
                </c:pt>
                <c:pt idx="1">
                  <c:v>0.13999938000116</c:v>
                </c:pt>
                <c:pt idx="2">
                  <c:v>0.17499905000239999</c:v>
                </c:pt>
                <c:pt idx="3">
                  <c:v>0.20999865000429999</c:v>
                </c:pt>
                <c:pt idx="4">
                  <c:v>0.24499818000699997</c:v>
                </c:pt>
                <c:pt idx="5">
                  <c:v>0.29399686401681591</c:v>
                </c:pt>
                <c:pt idx="6">
                  <c:v>0.39199405564588385</c:v>
                </c:pt>
                <c:pt idx="7">
                  <c:v>0.53898867692377439</c:v>
                </c:pt>
                <c:pt idx="8">
                  <c:v>0.73497923831207679</c:v>
                </c:pt>
                <c:pt idx="9">
                  <c:v>0.97996383872470205</c:v>
                </c:pt>
                <c:pt idx="10">
                  <c:v>1.2739401655539497</c:v>
                </c:pt>
                <c:pt idx="11">
                  <c:v>1.6169054947023345</c:v>
                </c:pt>
                <c:pt idx="12">
                  <c:v>1.9444580908150155</c:v>
                </c:pt>
                <c:pt idx="13">
                  <c:v>2.3601806186372958</c:v>
                </c:pt>
                <c:pt idx="14">
                  <c:v>2.9326475674668266</c:v>
                </c:pt>
                <c:pt idx="15">
                  <c:v>3.7304164295067928</c:v>
                </c:pt>
                <c:pt idx="16">
                  <c:v>4.8220185237310407</c:v>
                </c:pt>
                <c:pt idx="17">
                  <c:v>6.2759471354598828</c:v>
                </c:pt>
                <c:pt idx="18">
                  <c:v>8.1606429749024798</c:v>
                </c:pt>
                <c:pt idx="19">
                  <c:v>10.469770109250948</c:v>
                </c:pt>
                <c:pt idx="20">
                  <c:v>13.222892550514702</c:v>
                </c:pt>
                <c:pt idx="21">
                  <c:v>16.570367537415919</c:v>
                </c:pt>
                <c:pt idx="22">
                  <c:v>20.758171377457973</c:v>
                </c:pt>
                <c:pt idx="23">
                  <c:v>26.127617015035824</c:v>
                </c:pt>
                <c:pt idx="24">
                  <c:v>33.11490697322251</c:v>
                </c:pt>
                <c:pt idx="25">
                  <c:v>42.250444950868122</c:v>
                </c:pt>
                <c:pt idx="26">
                  <c:v>54.143640903409882</c:v>
                </c:pt>
                <c:pt idx="27">
                  <c:v>69.283066960344755</c:v>
                </c:pt>
                <c:pt idx="28">
                  <c:v>88.26649852162997</c:v>
                </c:pt>
                <c:pt idx="29">
                  <c:v>111.93129664601955</c:v>
                </c:pt>
                <c:pt idx="30">
                  <c:v>141.48190120158301</c:v>
                </c:pt>
                <c:pt idx="31">
                  <c:v>178.61264617457195</c:v>
                </c:pt>
                <c:pt idx="32">
                  <c:v>225.62311057161403</c:v>
                </c:pt>
                <c:pt idx="33">
                  <c:v>285.60652069093624</c:v>
                </c:pt>
                <c:pt idx="34">
                  <c:v>362.20766193903728</c:v>
                </c:pt>
                <c:pt idx="35">
                  <c:v>459.53502199427066</c:v>
                </c:pt>
                <c:pt idx="36">
                  <c:v>582.27155513124092</c:v>
                </c:pt>
                <c:pt idx="37">
                  <c:v>735.90984730082653</c:v>
                </c:pt>
                <c:pt idx="38">
                  <c:v>927.0704513132988</c:v>
                </c:pt>
                <c:pt idx="39">
                  <c:v>1163.8384951792393</c:v>
                </c:pt>
                <c:pt idx="40">
                  <c:v>1456.1482643284328</c:v>
                </c:pt>
                <c:pt idx="41">
                  <c:v>1815.7875481882979</c:v>
                </c:pt>
                <c:pt idx="42">
                  <c:v>2255.5168245082527</c:v>
                </c:pt>
                <c:pt idx="43">
                  <c:v>2787.5560581401451</c:v>
                </c:pt>
                <c:pt idx="44">
                  <c:v>3421.4243665317913</c:v>
                </c:pt>
                <c:pt idx="45">
                  <c:v>4161.054111112815</c:v>
                </c:pt>
                <c:pt idx="46">
                  <c:v>5001.0727165595345</c:v>
                </c:pt>
                <c:pt idx="47">
                  <c:v>5922.2357057329764</c:v>
                </c:pt>
                <c:pt idx="48">
                  <c:v>6886.6424811509241</c:v>
                </c:pt>
                <c:pt idx="49">
                  <c:v>7833.1873711153621</c:v>
                </c:pt>
                <c:pt idx="50">
                  <c:v>8675.6218016700204</c:v>
                </c:pt>
                <c:pt idx="51">
                  <c:v>9307.2237849253106</c:v>
                </c:pt>
                <c:pt idx="52">
                  <c:v>9616.0753516746881</c:v>
                </c:pt>
                <c:pt idx="53">
                  <c:v>9511.6161881225689</c:v>
                </c:pt>
                <c:pt idx="54">
                  <c:v>8955.7957666681323</c:v>
                </c:pt>
                <c:pt idx="55">
                  <c:v>7984.7808383502106</c:v>
                </c:pt>
                <c:pt idx="56">
                  <c:v>6706.9661034359187</c:v>
                </c:pt>
                <c:pt idx="57">
                  <c:v>5275.5125147443405</c:v>
                </c:pt>
                <c:pt idx="58">
                  <c:v>3851.1747496273283</c:v>
                </c:pt>
                <c:pt idx="59">
                  <c:v>2573.8292159365546</c:v>
                </c:pt>
              </c:numCache>
            </c:numRef>
          </c:val>
          <c:smooth val="0"/>
          <c:extLst>
            <c:ext xmlns:c16="http://schemas.microsoft.com/office/drawing/2014/chart" uri="{C3380CC4-5D6E-409C-BE32-E72D297353CC}">
              <c16:uniqueId val="{0000000D-88F2-4234-959E-F08C4485DDF8}"/>
            </c:ext>
          </c:extLst>
        </c:ser>
        <c:ser>
          <c:idx val="6"/>
          <c:order val="6"/>
          <c:tx>
            <c:strRef>
              <c:f>'sim 1'!$H$6</c:f>
              <c:strCache>
                <c:ptCount val="1"/>
                <c:pt idx="0">
                  <c:v>Cummulative Deaths</c:v>
                </c:pt>
              </c:strCache>
            </c:strRef>
          </c:tx>
          <c:spPr>
            <a:ln w="28575" cap="rnd">
              <a:solidFill>
                <a:schemeClr val="accent1">
                  <a:lumMod val="60000"/>
                </a:schemeClr>
              </a:solidFill>
              <a:round/>
            </a:ln>
            <a:effectLst/>
          </c:spPr>
          <c:marker>
            <c:symbol val="none"/>
          </c:marker>
          <c:val>
            <c:numRef>
              <c:f>'sim 1'!$H$17:$H$76</c:f>
              <c:numCache>
                <c:formatCode>#,##0.00</c:formatCode>
                <c:ptCount val="60"/>
                <c:pt idx="0">
                  <c:v>1.0499964000044E-2</c:v>
                </c:pt>
                <c:pt idx="1">
                  <c:v>1.3999938000116001E-2</c:v>
                </c:pt>
                <c:pt idx="2">
                  <c:v>1.7499905000240002E-2</c:v>
                </c:pt>
                <c:pt idx="3">
                  <c:v>2.0999865000430003E-2</c:v>
                </c:pt>
                <c:pt idx="4">
                  <c:v>2.4499818000700002E-2</c:v>
                </c:pt>
                <c:pt idx="5">
                  <c:v>3.2899681401681598E-2</c:v>
                </c:pt>
                <c:pt idx="6">
                  <c:v>4.6199388564598383E-2</c:v>
                </c:pt>
                <c:pt idx="7">
                  <c:v>6.4398831692421443E-2</c:v>
                </c:pt>
                <c:pt idx="8">
                  <c:v>8.7497861831323687E-2</c:v>
                </c:pt>
                <c:pt idx="9">
                  <c:v>0.11549628887271021</c:v>
                </c:pt>
                <c:pt idx="10">
                  <c:v>0.14839388155582497</c:v>
                </c:pt>
                <c:pt idx="11">
                  <c:v>0.18619036747093343</c:v>
                </c:pt>
                <c:pt idx="12">
                  <c:v>0.22734549048318314</c:v>
                </c:pt>
                <c:pt idx="13">
                  <c:v>0.28221745042832797</c:v>
                </c:pt>
                <c:pt idx="14">
                  <c:v>0.35766358843910412</c:v>
                </c:pt>
                <c:pt idx="15">
                  <c:v>0.46053950478200301</c:v>
                </c:pt>
                <c:pt idx="16">
                  <c:v>0.59769814124581433</c:v>
                </c:pt>
                <c:pt idx="17">
                  <c:v>0.77598859510181328</c:v>
                </c:pt>
                <c:pt idx="18">
                  <c:v>1.0022546649611814</c:v>
                </c:pt>
                <c:pt idx="19">
                  <c:v>1.2743225014082782</c:v>
                </c:pt>
                <c:pt idx="20">
                  <c:v>1.6045067054797986</c:v>
                </c:pt>
                <c:pt idx="21">
                  <c:v>2.0147003421806962</c:v>
                </c:pt>
                <c:pt idx="22">
                  <c:v>2.5363566425278008</c:v>
                </c:pt>
                <c:pt idx="23">
                  <c:v>3.2104598427493971</c:v>
                </c:pt>
                <c:pt idx="24">
                  <c:v>4.0874792924240646</c:v>
                </c:pt>
                <c:pt idx="25">
                  <c:v>5.2272991600479948</c:v>
                </c:pt>
                <c:pt idx="26">
                  <c:v>6.6886865917492671</c:v>
                </c:pt>
                <c:pt idx="27">
                  <c:v>8.5328134015142751</c:v>
                </c:pt>
                <c:pt idx="28">
                  <c:v>10.841350194343693</c:v>
                </c:pt>
                <c:pt idx="29">
                  <c:v>13.729486307129756</c:v>
                </c:pt>
                <c:pt idx="30">
                  <c:v>17.358649962907698</c:v>
                </c:pt>
                <c:pt idx="31">
                  <c:v>21.948743909881262</c:v>
                </c:pt>
                <c:pt idx="32">
                  <c:v>27.7896102172094</c:v>
                </c:pt>
                <c:pt idx="33">
                  <c:v>35.249338660842895</c:v>
                </c:pt>
                <c:pt idx="34">
                  <c:v>44.753579595418003</c:v>
                </c:pt>
                <c:pt idx="35">
                  <c:v>56.794852393770761</c:v>
                </c:pt>
                <c:pt idx="36">
                  <c:v>71.95664182025385</c:v>
                </c:pt>
                <c:pt idx="37">
                  <c:v>90.949634692990358</c:v>
                </c:pt>
                <c:pt idx="38">
                  <c:v>114.65578904121115</c:v>
                </c:pt>
                <c:pt idx="39">
                  <c:v>144.17345973513335</c:v>
                </c:pt>
                <c:pt idx="40">
                  <c:v>180.86416509368621</c:v>
                </c:pt>
                <c:pt idx="41">
                  <c:v>226.33233441424784</c:v>
                </c:pt>
                <c:pt idx="42">
                  <c:v>282.34653484459608</c:v>
                </c:pt>
                <c:pt idx="43">
                  <c:v>350.71224763426835</c:v>
                </c:pt>
                <c:pt idx="44">
                  <c:v>433.09207134616952</c:v>
                </c:pt>
                <c:pt idx="45">
                  <c:v>530.76120015249273</c:v>
                </c:pt>
                <c:pt idx="46">
                  <c:v>644.28073139108687</c:v>
                </c:pt>
                <c:pt idx="47">
                  <c:v>773.08773566698392</c:v>
                </c:pt>
                <c:pt idx="48">
                  <c:v>914.99658252934034</c:v>
                </c:pt>
                <c:pt idx="49">
                  <c:v>1065.6652719561323</c:v>
                </c:pt>
                <c:pt idx="50">
                  <c:v>1218.2744278012703</c:v>
                </c:pt>
                <c:pt idx="51">
                  <c:v>1363.8144498387005</c:v>
                </c:pt>
                <c:pt idx="52">
                  <c:v>1492.3687353199616</c:v>
                </c:pt>
                <c:pt idx="53">
                  <c:v>1595.4423502033439</c:v>
                </c:pt>
                <c:pt idx="54">
                  <c:v>1668.6673123337973</c:v>
                </c:pt>
                <c:pt idx="55">
                  <c:v>1713.4746663643614</c:v>
                </c:pt>
                <c:pt idx="56">
                  <c:v>1736.3618822997241</c:v>
                </c:pt>
                <c:pt idx="57">
                  <c:v>1745.8256792757045</c:v>
                </c:pt>
                <c:pt idx="58">
                  <c:v>1748.9319248014335</c:v>
                </c:pt>
                <c:pt idx="59">
                  <c:v>1749.7516569136171</c:v>
                </c:pt>
              </c:numCache>
            </c:numRef>
          </c:val>
          <c:smooth val="0"/>
          <c:extLst>
            <c:ext xmlns:c16="http://schemas.microsoft.com/office/drawing/2014/chart" uri="{C3380CC4-5D6E-409C-BE32-E72D297353CC}">
              <c16:uniqueId val="{0000000E-88F2-4234-959E-F08C4485DDF8}"/>
            </c:ext>
          </c:extLst>
        </c:ser>
        <c:dLbls>
          <c:showLegendKey val="0"/>
          <c:showVal val="0"/>
          <c:showCatName val="0"/>
          <c:showSerName val="0"/>
          <c:showPercent val="0"/>
          <c:showBubbleSize val="0"/>
        </c:dLbls>
        <c:smooth val="0"/>
        <c:axId val="591210440"/>
        <c:axId val="591209784"/>
        <c:extLst>
          <c:ext xmlns:c15="http://schemas.microsoft.com/office/drawing/2012/chart" uri="{02D57815-91ED-43cb-92C2-25804820EDAC}">
            <c15:filteredLineSeries>
              <c15:ser>
                <c:idx val="1"/>
                <c:order val="1"/>
                <c:tx>
                  <c:strRef>
                    <c:extLst>
                      <c:ext uri="{02D57815-91ED-43cb-92C2-25804820EDAC}">
                        <c15:formulaRef>
                          <c15:sqref>'sim 1'!$C$6</c15:sqref>
                        </c15:formulaRef>
                      </c:ext>
                    </c:extLst>
                    <c:strCache>
                      <c:ptCount val="1"/>
                      <c:pt idx="0">
                        <c:v>Number of Persons Infecting</c:v>
                      </c:pt>
                    </c:strCache>
                  </c:strRef>
                </c:tx>
                <c:spPr>
                  <a:ln w="28575" cap="rnd">
                    <a:solidFill>
                      <a:schemeClr val="accent2"/>
                    </a:solidFill>
                    <a:round/>
                  </a:ln>
                  <a:effectLst/>
                </c:spPr>
                <c:marker>
                  <c:symbol val="none"/>
                </c:marker>
                <c:val>
                  <c:numRef>
                    <c:extLst>
                      <c:ext uri="{02D57815-91ED-43cb-92C2-25804820EDAC}">
                        <c15:formulaRef>
                          <c15:sqref>'sim 1'!$C$17:$C$76</c15:sqref>
                        </c15:formulaRef>
                      </c:ext>
                    </c:extLst>
                    <c:numCache>
                      <c:formatCode>#,##0.00</c:formatCode>
                      <c:ptCount val="60"/>
                      <c:pt idx="0">
                        <c:v>6.5999752000463996</c:v>
                      </c:pt>
                      <c:pt idx="1">
                        <c:v>7.9999620000959997</c:v>
                      </c:pt>
                      <c:pt idx="2">
                        <c:v>9.3999460001719992</c:v>
                      </c:pt>
                      <c:pt idx="3">
                        <c:v>10.799927200279999</c:v>
                      </c:pt>
                      <c:pt idx="4">
                        <c:v>11.759874560672637</c:v>
                      </c:pt>
                      <c:pt idx="5">
                        <c:v>15.679762225835351</c:v>
                      </c:pt>
                      <c:pt idx="6">
                        <c:v>21.559547076950977</c:v>
                      </c:pt>
                      <c:pt idx="7">
                        <c:v>29.399169532483072</c:v>
                      </c:pt>
                      <c:pt idx="8">
                        <c:v>39.19855354898808</c:v>
                      </c:pt>
                      <c:pt idx="9">
                        <c:v>50.957606622157975</c:v>
                      </c:pt>
                      <c:pt idx="10">
                        <c:v>64.676219788093363</c:v>
                      </c:pt>
                      <c:pt idx="11">
                        <c:v>77.778323632600603</c:v>
                      </c:pt>
                      <c:pt idx="12">
                        <c:v>94.407224745491817</c:v>
                      </c:pt>
                      <c:pt idx="13">
                        <c:v>117.30590269867307</c:v>
                      </c:pt>
                      <c:pt idx="14">
                        <c:v>149.21665718027168</c:v>
                      </c:pt>
                      <c:pt idx="15">
                        <c:v>192.88074094924161</c:v>
                      </c:pt>
                      <c:pt idx="16">
                        <c:v>251.03788541839526</c:v>
                      </c:pt>
                      <c:pt idx="17">
                        <c:v>326.42571899609914</c:v>
                      </c:pt>
                      <c:pt idx="18">
                        <c:v>418.7908043700379</c:v>
                      </c:pt>
                      <c:pt idx="19">
                        <c:v>528.91570202058813</c:v>
                      </c:pt>
                      <c:pt idx="20">
                        <c:v>662.81470149663664</c:v>
                      </c:pt>
                      <c:pt idx="21">
                        <c:v>830.3268550983189</c:v>
                      </c:pt>
                      <c:pt idx="22">
                        <c:v>1045.1046806014328</c:v>
                      </c:pt>
                      <c:pt idx="23">
                        <c:v>1324.5962789289001</c:v>
                      </c:pt>
                      <c:pt idx="24">
                        <c:v>1690.0177980347248</c:v>
                      </c:pt>
                      <c:pt idx="25">
                        <c:v>2165.7456361363948</c:v>
                      </c:pt>
                      <c:pt idx="26">
                        <c:v>2771.3226784137896</c:v>
                      </c:pt>
                      <c:pt idx="27">
                        <c:v>3530.6599408651978</c:v>
                      </c:pt>
                      <c:pt idx="28">
                        <c:v>4477.2518658407807</c:v>
                      </c:pt>
                      <c:pt idx="29">
                        <c:v>5659.2760480633196</c:v>
                      </c:pt>
                      <c:pt idx="30">
                        <c:v>7144.5058469828782</c:v>
                      </c:pt>
                      <c:pt idx="31">
                        <c:v>9024.9244228645621</c:v>
                      </c:pt>
                      <c:pt idx="32">
                        <c:v>11424.260827637452</c:v>
                      </c:pt>
                      <c:pt idx="33">
                        <c:v>14488.306477561493</c:v>
                      </c:pt>
                      <c:pt idx="34">
                        <c:v>18381.40087977083</c:v>
                      </c:pt>
                      <c:pt idx="35">
                        <c:v>23290.862205249636</c:v>
                      </c:pt>
                      <c:pt idx="36">
                        <c:v>29436.393892033062</c:v>
                      </c:pt>
                      <c:pt idx="37">
                        <c:v>37082.818052531948</c:v>
                      </c:pt>
                      <c:pt idx="38">
                        <c:v>46553.539807169574</c:v>
                      </c:pt>
                      <c:pt idx="39">
                        <c:v>58245.93057313731</c:v>
                      </c:pt>
                      <c:pt idx="40">
                        <c:v>72631.501927531906</c:v>
                      </c:pt>
                      <c:pt idx="41">
                        <c:v>90220.672980330099</c:v>
                      </c:pt>
                      <c:pt idx="42">
                        <c:v>111502.24232560577</c:v>
                      </c:pt>
                      <c:pt idx="43">
                        <c:v>136856.97466127161</c:v>
                      </c:pt>
                      <c:pt idx="44">
                        <c:v>166442.16444451257</c:v>
                      </c:pt>
                      <c:pt idx="45">
                        <c:v>200042.90866238135</c:v>
                      </c:pt>
                      <c:pt idx="46">
                        <c:v>236889.42822931899</c:v>
                      </c:pt>
                      <c:pt idx="47">
                        <c:v>275465.69924603694</c:v>
                      </c:pt>
                      <c:pt idx="48">
                        <c:v>313327.49484461441</c:v>
                      </c:pt>
                      <c:pt idx="49">
                        <c:v>347024.87206680077</c:v>
                      </c:pt>
                      <c:pt idx="50">
                        <c:v>372288.95139701234</c:v>
                      </c:pt>
                      <c:pt idx="51">
                        <c:v>384643.01406698744</c:v>
                      </c:pt>
                      <c:pt idx="52">
                        <c:v>380464.64752490277</c:v>
                      </c:pt>
                      <c:pt idx="53">
                        <c:v>358231.83066672529</c:v>
                      </c:pt>
                      <c:pt idx="54">
                        <c:v>319391.23353400832</c:v>
                      </c:pt>
                      <c:pt idx="55">
                        <c:v>268278.6441374367</c:v>
                      </c:pt>
                      <c:pt idx="56">
                        <c:v>211020.50058977352</c:v>
                      </c:pt>
                      <c:pt idx="57">
                        <c:v>154046.98998509313</c:v>
                      </c:pt>
                      <c:pt idx="58">
                        <c:v>102953.16863746219</c:v>
                      </c:pt>
                      <c:pt idx="59">
                        <c:v>61798.550366675016</c:v>
                      </c:pt>
                    </c:numCache>
                  </c:numRef>
                </c:val>
                <c:smooth val="0"/>
                <c:extLst>
                  <c:ext xmlns:c16="http://schemas.microsoft.com/office/drawing/2014/chart" uri="{C3380CC4-5D6E-409C-BE32-E72D297353CC}">
                    <c16:uniqueId val="{00000009-88F2-4234-959E-F08C4485DDF8}"/>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'sim 1'!$F$6</c15:sqref>
                        </c15:formulaRef>
                      </c:ext>
                    </c:extLst>
                    <c:strCache>
                      <c:ptCount val="1"/>
                      <c:pt idx="0">
                        <c:v>Cummulative Infections</c:v>
                      </c:pt>
                    </c:strCache>
                  </c:strRef>
                </c:tx>
                <c:spPr>
                  <a:ln w="28575" cap="rnd">
                    <a:solidFill>
                      <a:schemeClr val="accent5"/>
                    </a:solidFill>
                    <a:round/>
                  </a:ln>
                  <a:effectLst/>
                </c:spPr>
                <c:marker>
                  <c:symbol val="none"/>
                </c:marker>
                <c:val>
                  <c:numRef>
                    <c:extLst xmlns:c15="http://schemas.microsoft.com/office/drawing/2012/chart">
                      <c:ext xmlns:c15="http://schemas.microsoft.com/office/drawing/2012/chart" uri="{02D57815-91ED-43cb-92C2-25804820EDAC}">
                        <c15:formulaRef>
                          <c15:sqref>'sim 1'!$F$17:$F$76</c15:sqref>
                        </c15:formulaRef>
                      </c:ext>
                    </c:extLst>
                    <c:numCache>
                      <c:formatCode>#,##0</c:formatCode>
                      <c:ptCount val="60"/>
                      <c:pt idx="0">
                        <c:v>26.759532676968576</c:v>
                      </c:pt>
                      <c:pt idx="1">
                        <c:v>35.999144732529473</c:v>
                      </c:pt>
                      <c:pt idx="2">
                        <c:v>47.198515549084078</c:v>
                      </c:pt>
                      <c:pt idx="3">
                        <c:v>60.357552622329976</c:v>
                      </c:pt>
                      <c:pt idx="4">
                        <c:v>75.476146988373358</c:v>
                      </c:pt>
                      <c:pt idx="5">
                        <c:v>91.938196193273242</c:v>
                      </c:pt>
                      <c:pt idx="6">
                        <c:v>113.88698017133117</c:v>
                      </c:pt>
                      <c:pt idx="7">
                        <c:v>144.06543537564164</c:v>
                      </c:pt>
                      <c:pt idx="8">
                        <c:v>185.21580191280117</c:v>
                      </c:pt>
                      <c:pt idx="9">
                        <c:v>240.07925649832569</c:v>
                      </c:pt>
                      <c:pt idx="10">
                        <c:v>311.39543804072525</c:v>
                      </c:pt>
                      <c:pt idx="11">
                        <c:v>401.90186598447247</c:v>
                      </c:pt>
                      <c:pt idx="12">
                        <c:v>510.72900056331116</c:v>
                      </c:pt>
                      <c:pt idx="13">
                        <c:v>642.8026821919193</c:v>
                      </c:pt>
                      <c:pt idx="14">
                        <c:v>806.88013687227829</c:v>
                      </c:pt>
                      <c:pt idx="15">
                        <c:v>1015.5426570111201</c:v>
                      </c:pt>
                      <c:pt idx="16">
                        <c:v>1285.1839370997586</c:v>
                      </c:pt>
                      <c:pt idx="17">
                        <c:v>1635.9917169696255</c:v>
                      </c:pt>
                      <c:pt idx="18">
                        <c:v>2091.9196640191972</c:v>
                      </c:pt>
                      <c:pt idx="19">
                        <c:v>2676.474636699706</c:v>
                      </c:pt>
                      <c:pt idx="20">
                        <c:v>3414.1253606057089</c:v>
                      </c:pt>
                      <c:pt idx="21">
                        <c:v>4337.5400777374762</c:v>
                      </c:pt>
                      <c:pt idx="22">
                        <c:v>5492.7945228519011</c:v>
                      </c:pt>
                      <c:pt idx="23">
                        <c:v>6944.4599851630783</c:v>
                      </c:pt>
                      <c:pt idx="24">
                        <c:v>8780.4975639525037</c:v>
                      </c:pt>
                      <c:pt idx="25">
                        <c:v>11116.844086883759</c:v>
                      </c:pt>
                      <c:pt idx="26">
                        <c:v>14100.735464337158</c:v>
                      </c:pt>
                      <c:pt idx="27">
                        <c:v>17902.431838167202</c:v>
                      </c:pt>
                      <c:pt idx="28">
                        <c:v>22718.940957508305</c:v>
                      </c:pt>
                      <c:pt idx="29">
                        <c:v>28783.656728101538</c:v>
                      </c:pt>
                      <c:pt idx="30">
                        <c:v>36380.853877196139</c:v>
                      </c:pt>
                      <c:pt idx="31">
                        <c:v>45863.315616484455</c:v>
                      </c:pt>
                      <c:pt idx="32">
                        <c:v>57670.383894053331</c:v>
                      </c:pt>
                      <c:pt idx="33">
                        <c:v>72346.666037474468</c:v>
                      </c:pt>
                      <c:pt idx="34">
                        <c:v>90533.933765699112</c:v>
                      </c:pt>
                      <c:pt idx="35">
                        <c:v>112939.61393783841</c:v>
                      </c:pt>
                      <c:pt idx="36">
                        <c:v>140285.89905370731</c:v>
                      </c:pt>
                      <c:pt idx="37">
                        <c:v>173237.82853846776</c:v>
                      </c:pt>
                      <c:pt idx="38">
                        <c:v>212305.48006099704</c:v>
                      </c:pt>
                      <c:pt idx="39">
                        <c:v>257713.2925564347</c:v>
                      </c:pt>
                      <c:pt idx="40">
                        <c:v>309236.09426679346</c:v>
                      </c:pt>
                      <c:pt idx="41">
                        <c:v>365999.63301173603</c:v>
                      </c:pt>
                      <c:pt idx="42">
                        <c:v>426267.10878245282</c:v>
                      </c:pt>
                      <c:pt idx="43">
                        <c:v>487310.77112050809</c:v>
                      </c:pt>
                      <c:pt idx="44">
                        <c:v>545526.7799354801</c:v>
                      </c:pt>
                      <c:pt idx="45">
                        <c:v>596948.49412798451</c:v>
                      </c:pt>
                      <c:pt idx="46">
                        <c:v>638177.94008133747</c:v>
                      </c:pt>
                      <c:pt idx="47">
                        <c:v>667467.92493351875</c:v>
                      </c:pt>
                      <c:pt idx="48">
                        <c:v>685390.86654574436</c:v>
                      </c:pt>
                      <c:pt idx="49">
                        <c:v>694545.75291988952</c:v>
                      </c:pt>
                      <c:pt idx="50">
                        <c:v>698331.27171028161</c:v>
                      </c:pt>
                      <c:pt idx="51">
                        <c:v>699573.76992057322</c:v>
                      </c:pt>
                      <c:pt idx="52">
                        <c:v>699901.6627654467</c:v>
                      </c:pt>
                      <c:pt idx="53">
                        <c:v>699976.49044801248</c:v>
                      </c:pt>
                      <c:pt idx="54">
                        <c:v>699993.33418770577</c:v>
                      </c:pt>
                      <c:pt idx="55">
                        <c:v>699997.59219172806</c:v>
                      </c:pt>
                      <c:pt idx="56">
                        <c:v>699998.88411880517</c:v>
                      </c:pt>
                      <c:pt idx="57">
                        <c:v>699999.35506642179</c:v>
                      </c:pt>
                      <c:pt idx="58">
                        <c:v>699999.55376657471</c:v>
                      </c:pt>
                      <c:pt idx="59">
                        <c:v>699999.64564886491</c:v>
                      </c:pt>
                    </c:numCache>
                  </c:numRef>
                </c:val>
                <c:smooth val="0"/>
                <c:extLst xmlns:c15="http://schemas.microsoft.com/office/drawing/2012/chart">
                  <c:ext xmlns:c16="http://schemas.microsoft.com/office/drawing/2014/chart" uri="{C3380CC4-5D6E-409C-BE32-E72D297353CC}">
                    <c16:uniqueId val="{0000000C-88F2-4234-959E-F08C4485DDF8}"/>
                  </c:ext>
                </c:extLst>
              </c15:ser>
            </c15:filteredLineSeries>
          </c:ext>
        </c:extLst>
      </c:lineChart>
      <c:catAx>
        <c:axId val="591210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Period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209784"/>
        <c:crosses val="autoZero"/>
        <c:auto val="1"/>
        <c:lblAlgn val="ctr"/>
        <c:lblOffset val="100"/>
        <c:noMultiLvlLbl val="0"/>
      </c:catAx>
      <c:valAx>
        <c:axId val="591209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Persons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2104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38098</xdr:colOff>
      <xdr:row>7</xdr:row>
      <xdr:rowOff>19049</xdr:rowOff>
    </xdr:from>
    <xdr:to>
      <xdr:col>29</xdr:col>
      <xdr:colOff>380999</xdr:colOff>
      <xdr:row>39</xdr:row>
      <xdr:rowOff>27214</xdr:rowOff>
    </xdr:to>
    <xdr:graphicFrame macro="">
      <xdr:nvGraphicFramePr>
        <xdr:cNvPr id="2" name="Chart 1">
          <a:extLst>
            <a:ext uri="{FF2B5EF4-FFF2-40B4-BE49-F238E27FC236}">
              <a16:creationId xmlns:a16="http://schemas.microsoft.com/office/drawing/2014/main" id="{5C15D4F7-5D96-40CC-9524-EB8F791E8B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tatnews.com/2020/03/17/a-fiasco-in-the-making-as-the-coronavirus-pandemic-takes-hold-we-are-making-decisions-without-reliable-data/" TargetMode="External"/><Relationship Id="rId7" Type="http://schemas.openxmlformats.org/officeDocument/2006/relationships/hyperlink" Target="https://link.springer.com/article/10.1007/s11127-011-9902-z" TargetMode="External"/><Relationship Id="rId2" Type="http://schemas.openxmlformats.org/officeDocument/2006/relationships/hyperlink" Target="https://slate.com/technology/2020/03/coronavirus-mortality-rate-lower-than-we-think.html" TargetMode="External"/><Relationship Id="rId1" Type="http://schemas.openxmlformats.org/officeDocument/2006/relationships/hyperlink" Target="https://www.medrxiv.org/content/10.1101/2020.03.24.20042291v1.full.pdf?mod=article_inline" TargetMode="External"/><Relationship Id="rId6" Type="http://schemas.openxmlformats.org/officeDocument/2006/relationships/hyperlink" Target="https://covid19.healthdata.org/projections" TargetMode="External"/><Relationship Id="rId5" Type="http://schemas.openxmlformats.org/officeDocument/2006/relationships/hyperlink" Target="https://jamanetwork.com/journals/jama/fullarticle/2763187?" TargetMode="External"/><Relationship Id="rId4" Type="http://schemas.openxmlformats.org/officeDocument/2006/relationships/hyperlink" Target="https://www.statnews.com/2020/03/16/coronavirus-can-become-aerosol-doesnt-mean-doome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F8111-8C66-410B-806C-07B63E9AA62B}">
  <dimension ref="A4:A57"/>
  <sheetViews>
    <sheetView workbookViewId="0">
      <selection activeCell="A13" sqref="A13"/>
    </sheetView>
  </sheetViews>
  <sheetFormatPr defaultRowHeight="12.75" x14ac:dyDescent="0.2"/>
  <cols>
    <col min="1" max="1" width="116" customWidth="1"/>
  </cols>
  <sheetData>
    <row r="4" spans="1:1" x14ac:dyDescent="0.2">
      <c r="A4" s="16" t="s">
        <v>54</v>
      </c>
    </row>
    <row r="5" spans="1:1" x14ac:dyDescent="0.2">
      <c r="A5" s="11" t="s">
        <v>17</v>
      </c>
    </row>
    <row r="6" spans="1:1" x14ac:dyDescent="0.2">
      <c r="A6" s="7"/>
    </row>
    <row r="7" spans="1:1" ht="25.5" x14ac:dyDescent="0.2">
      <c r="A7" s="12" t="s">
        <v>34</v>
      </c>
    </row>
    <row r="8" spans="1:1" x14ac:dyDescent="0.2">
      <c r="A8" s="12"/>
    </row>
    <row r="9" spans="1:1" ht="127.5" x14ac:dyDescent="0.2">
      <c r="A9" s="12" t="s">
        <v>55</v>
      </c>
    </row>
    <row r="10" spans="1:1" x14ac:dyDescent="0.2">
      <c r="A10" s="7" t="s">
        <v>16</v>
      </c>
    </row>
    <row r="11" spans="1:1" ht="76.5" x14ac:dyDescent="0.2">
      <c r="A11" s="12" t="s">
        <v>41</v>
      </c>
    </row>
    <row r="12" spans="1:1" x14ac:dyDescent="0.2">
      <c r="A12" s="7" t="s">
        <v>16</v>
      </c>
    </row>
    <row r="13" spans="1:1" ht="76.5" x14ac:dyDescent="0.2">
      <c r="A13" s="12" t="s">
        <v>61</v>
      </c>
    </row>
    <row r="14" spans="1:1" x14ac:dyDescent="0.2">
      <c r="A14" s="7" t="s">
        <v>16</v>
      </c>
    </row>
    <row r="15" spans="1:1" ht="76.5" x14ac:dyDescent="0.2">
      <c r="A15" s="12" t="s">
        <v>56</v>
      </c>
    </row>
    <row r="16" spans="1:1" x14ac:dyDescent="0.2">
      <c r="A16" s="7" t="s">
        <v>16</v>
      </c>
    </row>
    <row r="17" spans="1:1" ht="63.75" x14ac:dyDescent="0.2">
      <c r="A17" s="12" t="s">
        <v>57</v>
      </c>
    </row>
    <row r="18" spans="1:1" x14ac:dyDescent="0.2">
      <c r="A18" s="7" t="s">
        <v>16</v>
      </c>
    </row>
    <row r="19" spans="1:1" ht="114.75" x14ac:dyDescent="0.2">
      <c r="A19" s="12" t="s">
        <v>58</v>
      </c>
    </row>
    <row r="20" spans="1:1" x14ac:dyDescent="0.2">
      <c r="A20" s="7" t="s">
        <v>16</v>
      </c>
    </row>
    <row r="21" spans="1:1" ht="63.75" x14ac:dyDescent="0.2">
      <c r="A21" s="12" t="s">
        <v>40</v>
      </c>
    </row>
    <row r="22" spans="1:1" x14ac:dyDescent="0.2">
      <c r="A22" s="7" t="s">
        <v>16</v>
      </c>
    </row>
    <row r="23" spans="1:1" ht="76.5" x14ac:dyDescent="0.2">
      <c r="A23" s="12" t="s">
        <v>18</v>
      </c>
    </row>
    <row r="24" spans="1:1" x14ac:dyDescent="0.2">
      <c r="A24" s="7" t="s">
        <v>16</v>
      </c>
    </row>
    <row r="25" spans="1:1" ht="76.5" x14ac:dyDescent="0.2">
      <c r="A25" s="12" t="s">
        <v>19</v>
      </c>
    </row>
    <row r="26" spans="1:1" x14ac:dyDescent="0.2">
      <c r="A26" s="7" t="s">
        <v>16</v>
      </c>
    </row>
    <row r="27" spans="1:1" ht="38.25" x14ac:dyDescent="0.2">
      <c r="A27" s="12" t="s">
        <v>44</v>
      </c>
    </row>
    <row r="28" spans="1:1" x14ac:dyDescent="0.2">
      <c r="A28" s="7" t="s">
        <v>16</v>
      </c>
    </row>
    <row r="29" spans="1:1" x14ac:dyDescent="0.2">
      <c r="A29" s="12" t="s">
        <v>26</v>
      </c>
    </row>
    <row r="30" spans="1:1" x14ac:dyDescent="0.2">
      <c r="A30" s="7" t="s">
        <v>16</v>
      </c>
    </row>
    <row r="31" spans="1:1" x14ac:dyDescent="0.2">
      <c r="A31" s="7" t="s">
        <v>15</v>
      </c>
    </row>
    <row r="32" spans="1:1" x14ac:dyDescent="0.2">
      <c r="A32" s="7" t="s">
        <v>16</v>
      </c>
    </row>
    <row r="33" spans="1:1" x14ac:dyDescent="0.2">
      <c r="A33" s="12" t="s">
        <v>27</v>
      </c>
    </row>
    <row r="35" spans="1:1" x14ac:dyDescent="0.2">
      <c r="A35" s="14" t="s">
        <v>31</v>
      </c>
    </row>
    <row r="37" spans="1:1" x14ac:dyDescent="0.2">
      <c r="A37" s="12" t="s">
        <v>20</v>
      </c>
    </row>
    <row r="38" spans="1:1" x14ac:dyDescent="0.2">
      <c r="A38" s="13" t="s">
        <v>21</v>
      </c>
    </row>
    <row r="40" spans="1:1" x14ac:dyDescent="0.2">
      <c r="A40" s="9" t="s">
        <v>35</v>
      </c>
    </row>
    <row r="41" spans="1:1" x14ac:dyDescent="0.2">
      <c r="A41" s="13" t="s">
        <v>22</v>
      </c>
    </row>
    <row r="43" spans="1:1" x14ac:dyDescent="0.2">
      <c r="A43" s="9" t="s">
        <v>43</v>
      </c>
    </row>
    <row r="44" spans="1:1" x14ac:dyDescent="0.2">
      <c r="A44" s="13" t="s">
        <v>23</v>
      </c>
    </row>
    <row r="45" spans="1:1" x14ac:dyDescent="0.2">
      <c r="A45" s="13" t="s">
        <v>30</v>
      </c>
    </row>
    <row r="47" spans="1:1" x14ac:dyDescent="0.2">
      <c r="A47" s="9" t="s">
        <v>42</v>
      </c>
    </row>
    <row r="49" spans="1:1" x14ac:dyDescent="0.2">
      <c r="A49" s="13" t="s">
        <v>24</v>
      </c>
    </row>
    <row r="51" spans="1:1" x14ac:dyDescent="0.2">
      <c r="A51" s="13" t="s">
        <v>25</v>
      </c>
    </row>
    <row r="53" spans="1:1" x14ac:dyDescent="0.2">
      <c r="A53" s="9" t="s">
        <v>28</v>
      </c>
    </row>
    <row r="54" spans="1:1" x14ac:dyDescent="0.2">
      <c r="A54" s="15" t="s">
        <v>29</v>
      </c>
    </row>
    <row r="56" spans="1:1" x14ac:dyDescent="0.2">
      <c r="A56" s="10" t="s">
        <v>32</v>
      </c>
    </row>
    <row r="57" spans="1:1" x14ac:dyDescent="0.2">
      <c r="A57" s="13" t="s">
        <v>33</v>
      </c>
    </row>
  </sheetData>
  <hyperlinks>
    <hyperlink ref="A38" r:id="rId1" xr:uid="{7727AD90-067A-4910-87EB-63E889071513}"/>
    <hyperlink ref="A41" r:id="rId2" xr:uid="{2338CF76-10D1-4804-8CBF-9B6BEA9C7A17}"/>
    <hyperlink ref="A44" r:id="rId3" xr:uid="{B4CBBAB4-AE14-4879-975B-2611685AFC9B}"/>
    <hyperlink ref="A49" r:id="rId4" xr:uid="{C3366B8F-9751-4758-ADD2-5601422FD79A}"/>
    <hyperlink ref="A51" r:id="rId5" xr:uid="{7D57EDD5-538F-4A0A-8AD1-B7865BFB3809}"/>
    <hyperlink ref="A54" r:id="rId6" xr:uid="{48EA617A-BEF9-4E5E-A885-0BE972F1057D}"/>
    <hyperlink ref="A57" r:id="rId7" xr:uid="{BCDACA44-9AE4-4EFE-932B-D5331D867754}"/>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0"/>
  <sheetViews>
    <sheetView tabSelected="1" topLeftCell="A5" zoomScale="70" zoomScaleNormal="70" workbookViewId="0">
      <selection activeCell="L54" sqref="L54"/>
    </sheetView>
  </sheetViews>
  <sheetFormatPr defaultRowHeight="12.75" x14ac:dyDescent="0.2"/>
  <cols>
    <col min="1" max="11" width="16.7109375" customWidth="1"/>
    <col min="12" max="12" width="13.28515625" customWidth="1"/>
    <col min="13" max="256" width="5.7109375" customWidth="1"/>
  </cols>
  <sheetData>
    <row r="1" spans="1:12" x14ac:dyDescent="0.2">
      <c r="A1" s="10" t="s">
        <v>64</v>
      </c>
      <c r="H1" s="9" t="s">
        <v>65</v>
      </c>
      <c r="K1" t="s">
        <v>63</v>
      </c>
    </row>
    <row r="2" spans="1:12" x14ac:dyDescent="0.2">
      <c r="A2" s="19" t="s">
        <v>10</v>
      </c>
    </row>
    <row r="3" spans="1:12" ht="51" x14ac:dyDescent="0.2">
      <c r="A3" s="17" t="s">
        <v>47</v>
      </c>
      <c r="B3" s="3" t="s">
        <v>12</v>
      </c>
      <c r="C3" s="3" t="s">
        <v>5</v>
      </c>
      <c r="D3" s="3" t="s">
        <v>13</v>
      </c>
      <c r="E3" s="17" t="s">
        <v>48</v>
      </c>
      <c r="F3" s="17" t="s">
        <v>51</v>
      </c>
      <c r="G3" s="3" t="s">
        <v>4</v>
      </c>
      <c r="H3" s="20" t="s">
        <v>36</v>
      </c>
      <c r="I3" s="20" t="s">
        <v>37</v>
      </c>
      <c r="J3" s="8" t="s">
        <v>39</v>
      </c>
      <c r="K3" s="8" t="s">
        <v>38</v>
      </c>
      <c r="L3" s="20" t="s">
        <v>60</v>
      </c>
    </row>
    <row r="4" spans="1:12" x14ac:dyDescent="0.2">
      <c r="A4" s="6">
        <v>1000000</v>
      </c>
      <c r="B4" s="1">
        <v>2</v>
      </c>
      <c r="C4" s="1" t="s">
        <v>6</v>
      </c>
      <c r="D4" s="1" t="s">
        <v>0</v>
      </c>
      <c r="E4" s="1">
        <v>0.7</v>
      </c>
      <c r="F4" s="1">
        <v>2.5000000000000001E-2</v>
      </c>
      <c r="G4" s="1">
        <v>0.1</v>
      </c>
      <c r="H4" s="6">
        <f>MAX($G7:$G190)</f>
        <v>9616.0753516746881</v>
      </c>
      <c r="I4" s="6">
        <f>MAX($E7:$E190)</f>
        <v>152.60915584513813</v>
      </c>
      <c r="J4" s="6">
        <f>$H190</f>
        <v>1749.996806108438</v>
      </c>
      <c r="K4" s="1">
        <f>IF(MIN($I7:$I190)&gt;0,MIN($I7:$I190),"none")</f>
        <v>86</v>
      </c>
      <c r="L4" s="1">
        <f>IF(MIN($K7:$K190)&gt;0,MIN($K7:$K190),"none")</f>
        <v>54</v>
      </c>
    </row>
    <row r="6" spans="1:12" ht="38.25" x14ac:dyDescent="0.2">
      <c r="A6" s="8" t="s">
        <v>11</v>
      </c>
      <c r="B6" s="8" t="s">
        <v>7</v>
      </c>
      <c r="C6" s="8" t="s">
        <v>46</v>
      </c>
      <c r="D6" s="8" t="s">
        <v>8</v>
      </c>
      <c r="E6" s="8" t="s">
        <v>50</v>
      </c>
      <c r="F6" s="8" t="s">
        <v>2</v>
      </c>
      <c r="G6" s="8" t="s">
        <v>9</v>
      </c>
      <c r="H6" s="8" t="s">
        <v>1</v>
      </c>
      <c r="I6" s="8" t="s">
        <v>3</v>
      </c>
      <c r="J6" s="8" t="s">
        <v>45</v>
      </c>
      <c r="K6" s="8" t="s">
        <v>59</v>
      </c>
    </row>
    <row r="7" spans="1:12" x14ac:dyDescent="0.2">
      <c r="A7" s="1">
        <v>1</v>
      </c>
      <c r="B7" s="4">
        <v>1</v>
      </c>
      <c r="C7" s="4">
        <v>1</v>
      </c>
      <c r="D7" s="5">
        <v>0</v>
      </c>
      <c r="E7" s="5">
        <f>G$4*D7</f>
        <v>0</v>
      </c>
      <c r="F7" s="6">
        <v>1</v>
      </c>
      <c r="G7" s="4">
        <f>SUM(D$7:D7)</f>
        <v>0</v>
      </c>
      <c r="H7" s="4">
        <f>+E7</f>
        <v>0</v>
      </c>
      <c r="I7" s="1"/>
      <c r="J7" s="18">
        <v>0</v>
      </c>
    </row>
    <row r="8" spans="1:12" x14ac:dyDescent="0.2">
      <c r="A8" s="1">
        <f t="shared" ref="A8:A39" si="0">A7+1</f>
        <v>2</v>
      </c>
      <c r="B8" s="4">
        <f t="shared" ref="B8:B19" si="1">IF($E$4*A$4&gt;F7,B$4*C7*((($E$4*A$4)-F7)/(A$4)),0)</f>
        <v>1.3999980000000001</v>
      </c>
      <c r="C8" s="4">
        <v>1</v>
      </c>
      <c r="D8" s="5">
        <v>0</v>
      </c>
      <c r="E8" s="5">
        <f t="shared" ref="E8:E71" si="2">G$4*D8</f>
        <v>0</v>
      </c>
      <c r="F8" s="6">
        <f>SUM(B$7:B8)</f>
        <v>2.3999980000000001</v>
      </c>
      <c r="G8" s="4">
        <f>SUM(D$7:D8)</f>
        <v>0</v>
      </c>
      <c r="H8" s="4">
        <f>SUM(E$7:E8)</f>
        <v>0</v>
      </c>
      <c r="I8" s="1" t="str">
        <f>IF(C7&lt;=0.01,A7,"")</f>
        <v/>
      </c>
      <c r="J8" s="18">
        <v>0</v>
      </c>
      <c r="K8" s="1"/>
    </row>
    <row r="9" spans="1:12" x14ac:dyDescent="0.2">
      <c r="A9" s="1">
        <f t="shared" si="0"/>
        <v>3</v>
      </c>
      <c r="B9" s="4">
        <f t="shared" si="1"/>
        <v>1.3999952000039999</v>
      </c>
      <c r="C9" s="4">
        <v>1</v>
      </c>
      <c r="D9" s="5">
        <v>0</v>
      </c>
      <c r="E9" s="5">
        <f t="shared" si="2"/>
        <v>0</v>
      </c>
      <c r="F9" s="6">
        <f>SUM(B$7:B9)</f>
        <v>3.7999932000039998</v>
      </c>
      <c r="G9" s="4">
        <f>SUM(D$7:D9)</f>
        <v>0</v>
      </c>
      <c r="H9" s="4">
        <f>SUM(E$7:E9)</f>
        <v>0</v>
      </c>
      <c r="I9" s="1" t="str">
        <f t="shared" ref="I9:I72" si="3">IF(C8&lt;=0.01,A8,"")</f>
        <v/>
      </c>
      <c r="J9" s="18">
        <v>0</v>
      </c>
      <c r="K9" s="1"/>
    </row>
    <row r="10" spans="1:12" x14ac:dyDescent="0.2">
      <c r="A10" s="1">
        <f t="shared" si="0"/>
        <v>4</v>
      </c>
      <c r="B10" s="4">
        <f t="shared" si="1"/>
        <v>1.3999924000135999</v>
      </c>
      <c r="C10" s="4">
        <v>1</v>
      </c>
      <c r="D10" s="5">
        <v>0</v>
      </c>
      <c r="E10" s="5">
        <f t="shared" si="2"/>
        <v>0</v>
      </c>
      <c r="F10" s="6">
        <f>SUM(B$7:B10)</f>
        <v>5.1999856000175999</v>
      </c>
      <c r="G10" s="4">
        <f>SUM(D$7:D10)</f>
        <v>0</v>
      </c>
      <c r="H10" s="4">
        <f>SUM(E$7:E10)</f>
        <v>0</v>
      </c>
      <c r="I10" s="1" t="str">
        <f t="shared" si="3"/>
        <v/>
      </c>
      <c r="J10" s="18">
        <v>0</v>
      </c>
      <c r="K10" s="1"/>
    </row>
    <row r="11" spans="1:12" x14ac:dyDescent="0.2">
      <c r="A11" s="1">
        <f t="shared" si="0"/>
        <v>5</v>
      </c>
      <c r="B11" s="4">
        <f t="shared" si="1"/>
        <v>1.3999896000288001</v>
      </c>
      <c r="C11" s="4">
        <v>1</v>
      </c>
      <c r="D11" s="5">
        <v>0</v>
      </c>
      <c r="E11" s="5">
        <f t="shared" si="2"/>
        <v>0</v>
      </c>
      <c r="F11" s="6">
        <f>SUM(B$7:B11)</f>
        <v>6.5999752000463996</v>
      </c>
      <c r="G11" s="4">
        <f>SUM(D$7:D11)</f>
        <v>0</v>
      </c>
      <c r="H11" s="4">
        <f>SUM(E$7:E11)</f>
        <v>0</v>
      </c>
      <c r="I11" s="1" t="str">
        <f t="shared" si="3"/>
        <v/>
      </c>
      <c r="J11" s="18">
        <v>0</v>
      </c>
      <c r="K11" s="1"/>
    </row>
    <row r="12" spans="1:12" x14ac:dyDescent="0.2">
      <c r="A12" s="1">
        <f t="shared" si="0"/>
        <v>6</v>
      </c>
      <c r="B12" s="4">
        <f t="shared" si="1"/>
        <v>1.3999868000495999</v>
      </c>
      <c r="C12" s="4">
        <v>1</v>
      </c>
      <c r="D12" s="5">
        <v>0</v>
      </c>
      <c r="E12" s="5">
        <f t="shared" si="2"/>
        <v>0</v>
      </c>
      <c r="F12" s="6">
        <f>SUM(B$7:B12)</f>
        <v>7.9999620000959997</v>
      </c>
      <c r="G12" s="4">
        <f>SUM(D$7:D12)</f>
        <v>0</v>
      </c>
      <c r="H12" s="4">
        <f>SUM(E$7:E12)</f>
        <v>0</v>
      </c>
      <c r="I12" s="1" t="str">
        <f t="shared" si="3"/>
        <v/>
      </c>
      <c r="J12" s="18">
        <v>0</v>
      </c>
      <c r="K12" s="1"/>
    </row>
    <row r="13" spans="1:12" x14ac:dyDescent="0.2">
      <c r="A13" s="1">
        <f t="shared" si="0"/>
        <v>7</v>
      </c>
      <c r="B13" s="4">
        <f t="shared" si="1"/>
        <v>1.399984000076</v>
      </c>
      <c r="C13" s="4">
        <v>1</v>
      </c>
      <c r="D13" s="5">
        <v>0</v>
      </c>
      <c r="E13" s="5">
        <f t="shared" si="2"/>
        <v>0</v>
      </c>
      <c r="F13" s="6">
        <f>SUM(B$7:B13)</f>
        <v>9.3999460001719992</v>
      </c>
      <c r="G13" s="4">
        <f>SUM(D$7:D13)</f>
        <v>0</v>
      </c>
      <c r="H13" s="4">
        <f>SUM(E$7:E13)</f>
        <v>0</v>
      </c>
      <c r="I13" s="1" t="str">
        <f t="shared" si="3"/>
        <v/>
      </c>
      <c r="J13" s="18">
        <v>0</v>
      </c>
      <c r="K13" s="1"/>
    </row>
    <row r="14" spans="1:12" x14ac:dyDescent="0.2">
      <c r="A14" s="1">
        <f t="shared" si="0"/>
        <v>8</v>
      </c>
      <c r="B14" s="4">
        <f t="shared" si="1"/>
        <v>1.3999812001079996</v>
      </c>
      <c r="C14" s="4">
        <f t="shared" ref="C14:C20" si="4">F8</f>
        <v>2.3999980000000001</v>
      </c>
      <c r="D14" s="5">
        <v>0</v>
      </c>
      <c r="E14" s="5">
        <f t="shared" si="2"/>
        <v>0</v>
      </c>
      <c r="F14" s="6">
        <f>SUM(B$7:B14)</f>
        <v>10.799927200279999</v>
      </c>
      <c r="G14" s="4">
        <f>SUM(D8:D14)</f>
        <v>0</v>
      </c>
      <c r="H14" s="4">
        <f>SUM(E$7:E14)</f>
        <v>0</v>
      </c>
      <c r="I14" s="1" t="str">
        <f t="shared" si="3"/>
        <v/>
      </c>
      <c r="J14" s="18">
        <v>0</v>
      </c>
      <c r="K14" s="1"/>
    </row>
    <row r="15" spans="1:12" x14ac:dyDescent="0.2">
      <c r="A15" s="1">
        <f t="shared" si="0"/>
        <v>9</v>
      </c>
      <c r="B15" s="4">
        <f t="shared" si="1"/>
        <v>3.3599453603926386</v>
      </c>
      <c r="C15" s="4">
        <f t="shared" si="4"/>
        <v>3.7999932000039998</v>
      </c>
      <c r="D15" s="5">
        <f>F$4*B8</f>
        <v>3.4999950000000002E-2</v>
      </c>
      <c r="E15" s="5">
        <f t="shared" si="2"/>
        <v>3.4999950000000005E-3</v>
      </c>
      <c r="F15" s="6">
        <f>SUM(B$7:B15)</f>
        <v>14.159872560672637</v>
      </c>
      <c r="G15" s="4">
        <f t="shared" ref="G15:G78" si="5">SUM(D9:D15)</f>
        <v>3.4999950000000002E-2</v>
      </c>
      <c r="H15" s="4">
        <f>SUM(E$7:E15)</f>
        <v>3.4999950000000005E-3</v>
      </c>
      <c r="I15" s="1" t="str">
        <f t="shared" si="3"/>
        <v/>
      </c>
      <c r="J15" s="18">
        <v>0</v>
      </c>
      <c r="K15" s="1"/>
    </row>
    <row r="16" spans="1:12" x14ac:dyDescent="0.2">
      <c r="A16" s="1">
        <f t="shared" si="0"/>
        <v>10</v>
      </c>
      <c r="B16" s="4">
        <f t="shared" si="1"/>
        <v>5.3198828651667132</v>
      </c>
      <c r="C16" s="4">
        <f t="shared" si="4"/>
        <v>5.1999856000175999</v>
      </c>
      <c r="D16" s="5">
        <f t="shared" ref="D16:D79" si="6">F$4*B9</f>
        <v>3.49998800001E-2</v>
      </c>
      <c r="E16" s="5">
        <f t="shared" si="2"/>
        <v>3.4999880000100001E-3</v>
      </c>
      <c r="F16" s="6">
        <f>SUM(B$7:B16)</f>
        <v>19.47975542583935</v>
      </c>
      <c r="G16" s="4">
        <f t="shared" si="5"/>
        <v>6.9999830000100002E-2</v>
      </c>
      <c r="H16" s="4">
        <f>SUM(E$7:E16)</f>
        <v>6.9999830000100002E-3</v>
      </c>
      <c r="I16" s="1" t="str">
        <f t="shared" si="3"/>
        <v/>
      </c>
      <c r="J16" s="18">
        <v>0</v>
      </c>
      <c r="K16" s="1"/>
    </row>
    <row r="17" spans="1:11" x14ac:dyDescent="0.2">
      <c r="A17" s="1">
        <f t="shared" si="0"/>
        <v>11</v>
      </c>
      <c r="B17" s="4">
        <f t="shared" si="1"/>
        <v>7.2797772511292269</v>
      </c>
      <c r="C17" s="4">
        <f t="shared" si="4"/>
        <v>6.5999752000463996</v>
      </c>
      <c r="D17" s="5">
        <f t="shared" si="6"/>
        <v>3.4999810000339998E-2</v>
      </c>
      <c r="E17" s="5">
        <f t="shared" si="2"/>
        <v>3.4999810000339998E-3</v>
      </c>
      <c r="F17" s="6">
        <f>SUM(B$7:B17)</f>
        <v>26.759532676968576</v>
      </c>
      <c r="G17" s="4">
        <f t="shared" si="5"/>
        <v>0.10499964000044</v>
      </c>
      <c r="H17" s="4">
        <f>SUM(E$7:E17)</f>
        <v>1.0499964000044E-2</v>
      </c>
      <c r="I17" s="1" t="str">
        <f t="shared" si="3"/>
        <v/>
      </c>
      <c r="J17" s="18">
        <v>0</v>
      </c>
      <c r="K17" s="1"/>
    </row>
    <row r="18" spans="1:11" x14ac:dyDescent="0.2">
      <c r="A18" s="1">
        <f t="shared" si="0"/>
        <v>12</v>
      </c>
      <c r="B18" s="4">
        <f t="shared" si="1"/>
        <v>9.2396120555608938</v>
      </c>
      <c r="C18" s="4">
        <f t="shared" si="4"/>
        <v>7.9999620000959997</v>
      </c>
      <c r="D18" s="5">
        <f t="shared" si="6"/>
        <v>3.4999740000720002E-2</v>
      </c>
      <c r="E18" s="5">
        <f t="shared" si="2"/>
        <v>3.4999740000720004E-3</v>
      </c>
      <c r="F18" s="6">
        <f>SUM(B$7:B18)</f>
        <v>35.999144732529473</v>
      </c>
      <c r="G18" s="4">
        <f t="shared" si="5"/>
        <v>0.13999938000116</v>
      </c>
      <c r="H18" s="4">
        <f>SUM(E$7:E18)</f>
        <v>1.3999938000116001E-2</v>
      </c>
      <c r="I18" s="1" t="str">
        <f t="shared" si="3"/>
        <v/>
      </c>
      <c r="J18" s="18">
        <v>0</v>
      </c>
      <c r="K18" s="1"/>
    </row>
    <row r="19" spans="1:11" x14ac:dyDescent="0.2">
      <c r="A19" s="1">
        <f t="shared" si="0"/>
        <v>13</v>
      </c>
      <c r="B19" s="4">
        <f t="shared" si="1"/>
        <v>11.199370816554609</v>
      </c>
      <c r="C19" s="4">
        <f t="shared" si="4"/>
        <v>9.3999460001719992</v>
      </c>
      <c r="D19" s="5">
        <f t="shared" si="6"/>
        <v>3.4999670001239998E-2</v>
      </c>
      <c r="E19" s="5">
        <f t="shared" si="2"/>
        <v>3.4999670001239999E-3</v>
      </c>
      <c r="F19" s="6">
        <f>SUM(B$7:B19)</f>
        <v>47.198515549084078</v>
      </c>
      <c r="G19" s="4">
        <f t="shared" si="5"/>
        <v>0.17499905000239999</v>
      </c>
      <c r="H19" s="4">
        <f>SUM(E$7:E19)</f>
        <v>1.7499905000240002E-2</v>
      </c>
      <c r="I19" s="1" t="str">
        <f t="shared" si="3"/>
        <v/>
      </c>
      <c r="J19" s="18">
        <v>0</v>
      </c>
      <c r="K19" s="1"/>
    </row>
    <row r="20" spans="1:11" x14ac:dyDescent="0.2">
      <c r="A20" s="1">
        <f t="shared" si="0"/>
        <v>14</v>
      </c>
      <c r="B20" s="4">
        <f>IF($E$4*A$4&gt;F19,B$4*C19*((($E$4*A$4)-F19)/(A$4)),0)</f>
        <v>13.1590370732459</v>
      </c>
      <c r="C20" s="4">
        <f t="shared" si="4"/>
        <v>10.799927200279999</v>
      </c>
      <c r="D20" s="5">
        <f t="shared" si="6"/>
        <v>3.49996000019E-2</v>
      </c>
      <c r="E20" s="5">
        <f t="shared" si="2"/>
        <v>3.4999600001900002E-3</v>
      </c>
      <c r="F20" s="6">
        <f>SUM(B$7:B20)</f>
        <v>60.357552622329976</v>
      </c>
      <c r="G20" s="4">
        <f t="shared" si="5"/>
        <v>0.20999865000429999</v>
      </c>
      <c r="H20" s="4">
        <f>SUM(E$7:E20)</f>
        <v>2.0999865000430003E-2</v>
      </c>
      <c r="I20" s="1" t="str">
        <f t="shared" si="3"/>
        <v/>
      </c>
      <c r="J20" s="18">
        <v>0</v>
      </c>
      <c r="K20" s="1"/>
    </row>
    <row r="21" spans="1:11" x14ac:dyDescent="0.2">
      <c r="A21" s="1">
        <f t="shared" si="0"/>
        <v>15</v>
      </c>
      <c r="B21" s="4">
        <f t="shared" ref="B21:B84" si="7">IF($E$4*A$4&gt;F20,B$4*C20*((($E$4*A$4)-F20)/(A$4)),0)</f>
        <v>15.118594366043384</v>
      </c>
      <c r="C21" s="4">
        <f t="shared" ref="C21:C52" si="8">F15-F8</f>
        <v>11.759874560672637</v>
      </c>
      <c r="D21" s="5">
        <f t="shared" si="6"/>
        <v>3.4999530002699994E-2</v>
      </c>
      <c r="E21" s="5">
        <f t="shared" si="2"/>
        <v>3.4999530002699994E-3</v>
      </c>
      <c r="F21" s="6">
        <f>SUM(B$7:B21)</f>
        <v>75.476146988373358</v>
      </c>
      <c r="G21" s="4">
        <f t="shared" si="5"/>
        <v>0.24499818000699997</v>
      </c>
      <c r="H21" s="4">
        <f>SUM(E$7:E21)</f>
        <v>2.4499818000700002E-2</v>
      </c>
      <c r="I21" s="1" t="str">
        <f t="shared" si="3"/>
        <v/>
      </c>
      <c r="J21" s="18">
        <f>1-(($E$4*($A$4-F7))/($E$4*$A$4))</f>
        <v>1.000000000139778E-6</v>
      </c>
      <c r="K21" s="1"/>
    </row>
    <row r="22" spans="1:11" x14ac:dyDescent="0.2">
      <c r="A22" s="1">
        <f t="shared" si="0"/>
        <v>16</v>
      </c>
      <c r="B22" s="4">
        <f t="shared" si="7"/>
        <v>16.462049204899881</v>
      </c>
      <c r="C22" s="4">
        <f t="shared" si="8"/>
        <v>15.679762225835351</v>
      </c>
      <c r="D22" s="5">
        <f t="shared" si="6"/>
        <v>8.399863400981597E-2</v>
      </c>
      <c r="E22" s="5">
        <f t="shared" si="2"/>
        <v>8.3998634009815974E-3</v>
      </c>
      <c r="F22" s="6">
        <f>SUM(B$7:B22)</f>
        <v>91.938196193273242</v>
      </c>
      <c r="G22" s="4">
        <f t="shared" si="5"/>
        <v>0.29399686401681591</v>
      </c>
      <c r="H22" s="4">
        <f>SUM(E$7:E22)</f>
        <v>3.2899681401681598E-2</v>
      </c>
      <c r="I22" s="1" t="str">
        <f t="shared" si="3"/>
        <v/>
      </c>
      <c r="J22" s="18">
        <f t="shared" ref="J22:J85" si="9">1-(($E$4*($A$4-F8))/($E$4*$A$4))</f>
        <v>2.399998000113257E-6</v>
      </c>
      <c r="K22" s="1" t="str">
        <f t="shared" ref="K22:K72" si="10">IF(B22&lt;=B21,A21,"")</f>
        <v/>
      </c>
    </row>
    <row r="23" spans="1:11" x14ac:dyDescent="0.2">
      <c r="A23" s="1">
        <f t="shared" si="0"/>
        <v>17</v>
      </c>
      <c r="B23" s="4">
        <f t="shared" si="7"/>
        <v>21.948783978057925</v>
      </c>
      <c r="C23" s="4">
        <f t="shared" si="8"/>
        <v>21.559547076950977</v>
      </c>
      <c r="D23" s="5">
        <f t="shared" si="6"/>
        <v>0.13299707162916782</v>
      </c>
      <c r="E23" s="5">
        <f t="shared" si="2"/>
        <v>1.3299707162916783E-2</v>
      </c>
      <c r="F23" s="6">
        <f>SUM(B$7:B23)</f>
        <v>113.88698017133117</v>
      </c>
      <c r="G23" s="4">
        <f t="shared" si="5"/>
        <v>0.39199405564588385</v>
      </c>
      <c r="H23" s="4">
        <f>SUM(E$7:E23)</f>
        <v>4.6199388564598383E-2</v>
      </c>
      <c r="I23" s="1" t="str">
        <f t="shared" si="3"/>
        <v/>
      </c>
      <c r="J23" s="18">
        <f t="shared" si="9"/>
        <v>3.799993200104268E-6</v>
      </c>
      <c r="K23" s="1" t="str">
        <f t="shared" si="10"/>
        <v/>
      </c>
    </row>
    <row r="24" spans="1:11" x14ac:dyDescent="0.2">
      <c r="A24" s="1">
        <f t="shared" si="0"/>
        <v>18</v>
      </c>
      <c r="B24" s="4">
        <f t="shared" si="7"/>
        <v>30.17845520431046</v>
      </c>
      <c r="C24" s="4">
        <f t="shared" si="8"/>
        <v>29.399169532483072</v>
      </c>
      <c r="D24" s="5">
        <f t="shared" si="6"/>
        <v>0.18199443127823067</v>
      </c>
      <c r="E24" s="5">
        <f t="shared" si="2"/>
        <v>1.8199443127823067E-2</v>
      </c>
      <c r="F24" s="6">
        <f>SUM(B$7:B24)</f>
        <v>144.06543537564164</v>
      </c>
      <c r="G24" s="4">
        <f t="shared" si="5"/>
        <v>0.53898867692377439</v>
      </c>
      <c r="H24" s="4">
        <f>SUM(E$7:E24)</f>
        <v>6.4398831692421443E-2</v>
      </c>
      <c r="I24" s="1" t="str">
        <f t="shared" si="3"/>
        <v/>
      </c>
      <c r="J24" s="18">
        <f t="shared" si="9"/>
        <v>5.1999855998907663E-6</v>
      </c>
      <c r="K24" s="1" t="str">
        <f t="shared" si="10"/>
        <v/>
      </c>
    </row>
    <row r="25" spans="1:11" x14ac:dyDescent="0.2">
      <c r="A25" s="1">
        <f t="shared" si="0"/>
        <v>19</v>
      </c>
      <c r="B25" s="4">
        <f t="shared" si="7"/>
        <v>41.150366537159542</v>
      </c>
      <c r="C25" s="4">
        <f t="shared" si="8"/>
        <v>39.19855354898808</v>
      </c>
      <c r="D25" s="5">
        <f t="shared" si="6"/>
        <v>0.23099030138902235</v>
      </c>
      <c r="E25" s="5">
        <f t="shared" si="2"/>
        <v>2.3099030138902236E-2</v>
      </c>
      <c r="F25" s="6">
        <f>SUM(B$7:B25)</f>
        <v>185.21580191280117</v>
      </c>
      <c r="G25" s="4">
        <f t="shared" si="5"/>
        <v>0.73497923831207679</v>
      </c>
      <c r="H25" s="4">
        <f>SUM(E$7:E25)</f>
        <v>8.7497861831323687E-2</v>
      </c>
      <c r="I25" s="1" t="str">
        <f t="shared" si="3"/>
        <v/>
      </c>
      <c r="J25" s="18">
        <f t="shared" si="9"/>
        <v>6.5999752000278633E-6</v>
      </c>
      <c r="K25" s="1" t="str">
        <f t="shared" si="10"/>
        <v/>
      </c>
    </row>
    <row r="26" spans="1:11" x14ac:dyDescent="0.2">
      <c r="A26" s="1">
        <f t="shared" si="0"/>
        <v>20</v>
      </c>
      <c r="B26" s="4">
        <f t="shared" si="7"/>
        <v>54.863454585524515</v>
      </c>
      <c r="C26" s="4">
        <f t="shared" si="8"/>
        <v>50.957606622157975</v>
      </c>
      <c r="D26" s="5">
        <f t="shared" si="6"/>
        <v>0.27998427041386525</v>
      </c>
      <c r="E26" s="5">
        <f t="shared" si="2"/>
        <v>2.7998427041386525E-2</v>
      </c>
      <c r="F26" s="6">
        <f>SUM(B$7:B26)</f>
        <v>240.07925649832569</v>
      </c>
      <c r="G26" s="4">
        <f t="shared" si="5"/>
        <v>0.97996383872470205</v>
      </c>
      <c r="H26" s="4">
        <f>SUM(E$7:E26)</f>
        <v>0.11549628887271021</v>
      </c>
      <c r="I26" s="1" t="str">
        <f t="shared" si="3"/>
        <v/>
      </c>
      <c r="J26" s="18">
        <f t="shared" si="9"/>
        <v>7.9999620001824923E-6</v>
      </c>
      <c r="K26" s="1" t="str">
        <f t="shared" si="10"/>
        <v/>
      </c>
    </row>
    <row r="27" spans="1:11" x14ac:dyDescent="0.2">
      <c r="A27" s="1">
        <f t="shared" si="0"/>
        <v>21</v>
      </c>
      <c r="B27" s="4">
        <f t="shared" si="7"/>
        <v>71.31618154239959</v>
      </c>
      <c r="C27" s="4">
        <f t="shared" si="8"/>
        <v>64.676219788093363</v>
      </c>
      <c r="D27" s="5">
        <f t="shared" si="6"/>
        <v>0.32897592683114751</v>
      </c>
      <c r="E27" s="5">
        <f t="shared" si="2"/>
        <v>3.2897592683114756E-2</v>
      </c>
      <c r="F27" s="6">
        <f>SUM(B$7:B27)</f>
        <v>311.39543804072525</v>
      </c>
      <c r="G27" s="4">
        <f t="shared" si="5"/>
        <v>1.2739401655539497</v>
      </c>
      <c r="H27" s="4">
        <f>SUM(E$7:E27)</f>
        <v>0.14839388155582497</v>
      </c>
      <c r="I27" s="1" t="str">
        <f t="shared" si="3"/>
        <v/>
      </c>
      <c r="J27" s="18">
        <f t="shared" si="9"/>
        <v>9.3999460002436308E-6</v>
      </c>
      <c r="K27" s="1" t="str">
        <f t="shared" si="10"/>
        <v/>
      </c>
    </row>
    <row r="28" spans="1:11" x14ac:dyDescent="0.2">
      <c r="A28" s="1">
        <f t="shared" si="0"/>
        <v>22</v>
      </c>
      <c r="B28" s="4">
        <f t="shared" si="7"/>
        <v>90.506427943747241</v>
      </c>
      <c r="C28" s="4">
        <f t="shared" si="8"/>
        <v>77.778323632600603</v>
      </c>
      <c r="D28" s="5">
        <f t="shared" si="6"/>
        <v>0.37796485915108463</v>
      </c>
      <c r="E28" s="5">
        <f t="shared" si="2"/>
        <v>3.7796485915108466E-2</v>
      </c>
      <c r="F28" s="6">
        <f>SUM(B$7:B28)</f>
        <v>401.90186598447247</v>
      </c>
      <c r="G28" s="4">
        <f t="shared" si="5"/>
        <v>1.6169054947023345</v>
      </c>
      <c r="H28" s="4">
        <f>SUM(E$7:E28)</f>
        <v>0.18619036747093343</v>
      </c>
      <c r="I28" s="1" t="str">
        <f t="shared" si="3"/>
        <v/>
      </c>
      <c r="J28" s="18">
        <f t="shared" si="9"/>
        <v>1.0799927200433324E-5</v>
      </c>
      <c r="K28" s="1" t="str">
        <f t="shared" si="10"/>
        <v/>
      </c>
    </row>
    <row r="29" spans="1:11" x14ac:dyDescent="0.2">
      <c r="A29" s="1">
        <f t="shared" si="0"/>
        <v>23</v>
      </c>
      <c r="B29" s="4">
        <f t="shared" si="7"/>
        <v>108.82713457883867</v>
      </c>
      <c r="C29" s="4">
        <f t="shared" si="8"/>
        <v>94.407224745491817</v>
      </c>
      <c r="D29" s="5">
        <f t="shared" si="6"/>
        <v>0.41155123012249706</v>
      </c>
      <c r="E29" s="5">
        <f t="shared" si="2"/>
        <v>4.115512301224971E-2</v>
      </c>
      <c r="F29" s="6">
        <f>SUM(B$7:B29)</f>
        <v>510.72900056331116</v>
      </c>
      <c r="G29" s="4">
        <f t="shared" si="5"/>
        <v>1.9444580908150155</v>
      </c>
      <c r="H29" s="4">
        <f>SUM(E$7:E29)</f>
        <v>0.22734549048318314</v>
      </c>
      <c r="I29" s="1" t="str">
        <f t="shared" si="3"/>
        <v/>
      </c>
      <c r="J29" s="18">
        <f t="shared" si="9"/>
        <v>1.4159872560703946E-5</v>
      </c>
      <c r="K29" s="1" t="str">
        <f t="shared" si="10"/>
        <v/>
      </c>
    </row>
    <row r="30" spans="1:11" x14ac:dyDescent="0.2">
      <c r="A30" s="1">
        <f t="shared" si="0"/>
        <v>24</v>
      </c>
      <c r="B30" s="4">
        <f t="shared" si="7"/>
        <v>132.07368162860811</v>
      </c>
      <c r="C30" s="4">
        <f t="shared" si="8"/>
        <v>117.30590269867307</v>
      </c>
      <c r="D30" s="5">
        <f t="shared" si="6"/>
        <v>0.5487195994514481</v>
      </c>
      <c r="E30" s="5">
        <f t="shared" si="2"/>
        <v>5.4871959945144815E-2</v>
      </c>
      <c r="F30" s="6">
        <f>SUM(B$7:B30)</f>
        <v>642.8026821919193</v>
      </c>
      <c r="G30" s="4">
        <f t="shared" si="5"/>
        <v>2.3601806186372958</v>
      </c>
      <c r="H30" s="4">
        <f>SUM(E$7:E30)</f>
        <v>0.28221745042832797</v>
      </c>
      <c r="I30" s="1" t="str">
        <f t="shared" si="3"/>
        <v/>
      </c>
      <c r="J30" s="18">
        <f t="shared" si="9"/>
        <v>1.9479755425932943E-5</v>
      </c>
      <c r="K30" s="1" t="str">
        <f t="shared" si="10"/>
        <v/>
      </c>
    </row>
    <row r="31" spans="1:11" x14ac:dyDescent="0.2">
      <c r="A31" s="1">
        <f t="shared" si="0"/>
        <v>25</v>
      </c>
      <c r="B31" s="4">
        <f t="shared" si="7"/>
        <v>164.07745468035898</v>
      </c>
      <c r="C31" s="4">
        <f t="shared" si="8"/>
        <v>149.21665718027168</v>
      </c>
      <c r="D31" s="5">
        <f t="shared" si="6"/>
        <v>0.75446138010776154</v>
      </c>
      <c r="E31" s="5">
        <f t="shared" si="2"/>
        <v>7.5446138010776154E-2</v>
      </c>
      <c r="F31" s="6">
        <f>SUM(B$7:B31)</f>
        <v>806.88013687227829</v>
      </c>
      <c r="G31" s="4">
        <f t="shared" si="5"/>
        <v>2.9326475674668266</v>
      </c>
      <c r="H31" s="4">
        <f>SUM(E$7:E31)</f>
        <v>0.35766358843910412</v>
      </c>
      <c r="I31" s="1" t="str">
        <f t="shared" si="3"/>
        <v/>
      </c>
      <c r="J31" s="18">
        <f t="shared" si="9"/>
        <v>2.6759532677056441E-5</v>
      </c>
      <c r="K31" s="1" t="str">
        <f t="shared" si="10"/>
        <v/>
      </c>
    </row>
    <row r="32" spans="1:11" x14ac:dyDescent="0.2">
      <c r="A32" s="1">
        <f t="shared" si="0"/>
        <v>26</v>
      </c>
      <c r="B32" s="4">
        <f t="shared" si="7"/>
        <v>208.66252013884187</v>
      </c>
      <c r="C32" s="4">
        <f t="shared" si="8"/>
        <v>192.88074094924161</v>
      </c>
      <c r="D32" s="5">
        <f t="shared" si="6"/>
        <v>1.0287591634289885</v>
      </c>
      <c r="E32" s="5">
        <f t="shared" si="2"/>
        <v>0.10287591634289886</v>
      </c>
      <c r="F32" s="6">
        <f>SUM(B$7:B32)</f>
        <v>1015.5426570111201</v>
      </c>
      <c r="G32" s="4">
        <f t="shared" si="5"/>
        <v>3.7304164295067928</v>
      </c>
      <c r="H32" s="4">
        <f>SUM(E$7:E32)</f>
        <v>0.46053950478200301</v>
      </c>
      <c r="I32" s="1" t="str">
        <f t="shared" si="3"/>
        <v/>
      </c>
      <c r="J32" s="18">
        <f t="shared" si="9"/>
        <v>3.5999144732512534E-5</v>
      </c>
      <c r="K32" s="1" t="str">
        <f t="shared" si="10"/>
        <v/>
      </c>
    </row>
    <row r="33" spans="1:11" x14ac:dyDescent="0.2">
      <c r="A33" s="1">
        <f t="shared" si="0"/>
        <v>27</v>
      </c>
      <c r="B33" s="4">
        <f t="shared" si="7"/>
        <v>269.64128008863855</v>
      </c>
      <c r="C33" s="4">
        <f t="shared" si="8"/>
        <v>251.03788541839526</v>
      </c>
      <c r="D33" s="5">
        <f t="shared" si="6"/>
        <v>1.371586364638113</v>
      </c>
      <c r="E33" s="5">
        <f t="shared" si="2"/>
        <v>0.1371586364638113</v>
      </c>
      <c r="F33" s="6">
        <f>SUM(B$7:B33)</f>
        <v>1285.1839370997586</v>
      </c>
      <c r="G33" s="4">
        <f t="shared" si="5"/>
        <v>4.8220185237310407</v>
      </c>
      <c r="H33" s="4">
        <f>SUM(E$7:E33)</f>
        <v>0.59769814124581433</v>
      </c>
      <c r="I33" s="1" t="str">
        <f t="shared" si="3"/>
        <v/>
      </c>
      <c r="J33" s="18">
        <f t="shared" si="9"/>
        <v>4.7198515549240483E-5</v>
      </c>
      <c r="K33" s="1" t="str">
        <f t="shared" si="10"/>
        <v/>
      </c>
    </row>
    <row r="34" spans="1:11" x14ac:dyDescent="0.2">
      <c r="A34" s="1">
        <f t="shared" si="0"/>
        <v>28</v>
      </c>
      <c r="B34" s="4">
        <f t="shared" si="7"/>
        <v>350.80777986986692</v>
      </c>
      <c r="C34" s="4">
        <f t="shared" si="8"/>
        <v>326.42571899609914</v>
      </c>
      <c r="D34" s="5">
        <f t="shared" si="6"/>
        <v>1.7829045385599898</v>
      </c>
      <c r="E34" s="5">
        <f t="shared" si="2"/>
        <v>0.17829045385599898</v>
      </c>
      <c r="F34" s="6">
        <f>SUM(B$7:B34)</f>
        <v>1635.9917169696255</v>
      </c>
      <c r="G34" s="4">
        <f t="shared" si="5"/>
        <v>6.2759471354598828</v>
      </c>
      <c r="H34" s="4">
        <f>SUM(E$7:E34)</f>
        <v>0.77598859510181328</v>
      </c>
      <c r="I34" s="1" t="str">
        <f t="shared" si="3"/>
        <v/>
      </c>
      <c r="J34" s="18">
        <f t="shared" si="9"/>
        <v>6.0357552622458677E-5</v>
      </c>
      <c r="K34" s="1" t="str">
        <f t="shared" si="10"/>
        <v/>
      </c>
    </row>
    <row r="35" spans="1:11" x14ac:dyDescent="0.2">
      <c r="A35" s="1">
        <f t="shared" si="0"/>
        <v>29</v>
      </c>
      <c r="B35" s="4">
        <f t="shared" si="7"/>
        <v>455.92794704957186</v>
      </c>
      <c r="C35" s="4">
        <f t="shared" si="8"/>
        <v>418.7908043700379</v>
      </c>
      <c r="D35" s="5">
        <f t="shared" si="6"/>
        <v>2.262660698593681</v>
      </c>
      <c r="E35" s="5">
        <f t="shared" si="2"/>
        <v>0.22626606985936812</v>
      </c>
      <c r="F35" s="6">
        <f>SUM(B$7:B35)</f>
        <v>2091.9196640191972</v>
      </c>
      <c r="G35" s="4">
        <f t="shared" si="5"/>
        <v>8.1606429749024798</v>
      </c>
      <c r="H35" s="4">
        <f>SUM(E$7:E35)</f>
        <v>1.0022546649611814</v>
      </c>
      <c r="I35" s="1" t="str">
        <f t="shared" si="3"/>
        <v/>
      </c>
      <c r="J35" s="18">
        <f t="shared" si="9"/>
        <v>7.5476146988440185E-5</v>
      </c>
      <c r="K35" s="1" t="str">
        <f t="shared" si="10"/>
        <v/>
      </c>
    </row>
    <row r="36" spans="1:11" x14ac:dyDescent="0.2">
      <c r="A36" s="1">
        <f t="shared" si="0"/>
        <v>30</v>
      </c>
      <c r="B36" s="4">
        <f t="shared" si="7"/>
        <v>584.55497268050885</v>
      </c>
      <c r="C36" s="4">
        <f t="shared" si="8"/>
        <v>528.91570202058813</v>
      </c>
      <c r="D36" s="5">
        <f t="shared" si="6"/>
        <v>2.7206783644709667</v>
      </c>
      <c r="E36" s="5">
        <f t="shared" si="2"/>
        <v>0.2720678364470967</v>
      </c>
      <c r="F36" s="6">
        <f>SUM(B$7:B36)</f>
        <v>2676.474636699706</v>
      </c>
      <c r="G36" s="4">
        <f t="shared" si="5"/>
        <v>10.469770109250948</v>
      </c>
      <c r="H36" s="4">
        <f>SUM(E$7:E36)</f>
        <v>1.2743225014082782</v>
      </c>
      <c r="I36" s="1" t="str">
        <f t="shared" si="3"/>
        <v/>
      </c>
      <c r="J36" s="18">
        <f t="shared" si="9"/>
        <v>9.1938196193352972E-5</v>
      </c>
      <c r="K36" s="1" t="str">
        <f t="shared" si="10"/>
        <v/>
      </c>
    </row>
    <row r="37" spans="1:11" x14ac:dyDescent="0.2">
      <c r="A37" s="1">
        <f t="shared" si="0"/>
        <v>31</v>
      </c>
      <c r="B37" s="4">
        <f t="shared" si="7"/>
        <v>737.65072390600278</v>
      </c>
      <c r="C37" s="4">
        <f t="shared" si="8"/>
        <v>662.81470149663664</v>
      </c>
      <c r="D37" s="5">
        <f t="shared" si="6"/>
        <v>3.3018420407152029</v>
      </c>
      <c r="E37" s="5">
        <f t="shared" si="2"/>
        <v>0.33018420407152033</v>
      </c>
      <c r="F37" s="6">
        <f>SUM(B$7:B37)</f>
        <v>3414.1253606057089</v>
      </c>
      <c r="G37" s="4">
        <f t="shared" si="5"/>
        <v>13.222892550514702</v>
      </c>
      <c r="H37" s="4">
        <f>SUM(E$7:E37)</f>
        <v>1.6045067054797986</v>
      </c>
      <c r="I37" s="1" t="str">
        <f t="shared" si="3"/>
        <v/>
      </c>
      <c r="J37" s="18">
        <f t="shared" si="9"/>
        <v>1.1388698017145149E-4</v>
      </c>
      <c r="K37" s="1" t="str">
        <f t="shared" si="10"/>
        <v/>
      </c>
    </row>
    <row r="38" spans="1:11" x14ac:dyDescent="0.2">
      <c r="A38" s="1">
        <f t="shared" si="0"/>
        <v>32</v>
      </c>
      <c r="B38" s="4">
        <f t="shared" si="7"/>
        <v>923.41471713176747</v>
      </c>
      <c r="C38" s="4">
        <f t="shared" si="8"/>
        <v>830.3268550983189</v>
      </c>
      <c r="D38" s="5">
        <f t="shared" si="6"/>
        <v>4.1019363670089746</v>
      </c>
      <c r="E38" s="5">
        <f t="shared" si="2"/>
        <v>0.41019363670089748</v>
      </c>
      <c r="F38" s="6">
        <f>SUM(B$7:B38)</f>
        <v>4337.5400777374762</v>
      </c>
      <c r="G38" s="4">
        <f t="shared" si="5"/>
        <v>16.570367537415919</v>
      </c>
      <c r="H38" s="4">
        <f>SUM(E$7:E38)</f>
        <v>2.0147003421806962</v>
      </c>
      <c r="I38" s="1" t="str">
        <f t="shared" si="3"/>
        <v/>
      </c>
      <c r="J38" s="18">
        <f t="shared" si="9"/>
        <v>1.4406543537570649E-4</v>
      </c>
      <c r="K38" s="1" t="str">
        <f t="shared" si="10"/>
        <v/>
      </c>
    </row>
    <row r="39" spans="1:11" x14ac:dyDescent="0.2">
      <c r="A39" s="1">
        <f t="shared" si="0"/>
        <v>33</v>
      </c>
      <c r="B39" s="4">
        <f t="shared" si="7"/>
        <v>1155.2544451144252</v>
      </c>
      <c r="C39" s="4">
        <f t="shared" si="8"/>
        <v>1045.1046806014328</v>
      </c>
      <c r="D39" s="5">
        <f t="shared" si="6"/>
        <v>5.2165630034710473</v>
      </c>
      <c r="E39" s="5">
        <f t="shared" si="2"/>
        <v>0.52165630034710475</v>
      </c>
      <c r="F39" s="6">
        <f>SUM(B$7:B39)</f>
        <v>5492.7945228519011</v>
      </c>
      <c r="G39" s="4">
        <f t="shared" si="5"/>
        <v>20.758171377457973</v>
      </c>
      <c r="H39" s="4">
        <f>SUM(E$7:E39)</f>
        <v>2.5363566425278008</v>
      </c>
      <c r="I39" s="1" t="str">
        <f t="shared" si="3"/>
        <v/>
      </c>
      <c r="J39" s="18">
        <f t="shared" si="9"/>
        <v>1.852158019129968E-4</v>
      </c>
      <c r="K39" s="1" t="str">
        <f t="shared" si="10"/>
        <v/>
      </c>
    </row>
    <row r="40" spans="1:11" x14ac:dyDescent="0.2">
      <c r="A40" s="1">
        <f t="shared" ref="A40:A71" si="11">A39+1</f>
        <v>34</v>
      </c>
      <c r="B40" s="4">
        <f t="shared" si="7"/>
        <v>1451.665462311177</v>
      </c>
      <c r="C40" s="4">
        <f t="shared" si="8"/>
        <v>1324.5962789289001</v>
      </c>
      <c r="D40" s="5">
        <f t="shared" si="6"/>
        <v>6.741032002215964</v>
      </c>
      <c r="E40" s="5">
        <f t="shared" si="2"/>
        <v>0.67410320022159642</v>
      </c>
      <c r="F40" s="6">
        <f>SUM(B$7:B40)</f>
        <v>6944.4599851630783</v>
      </c>
      <c r="G40" s="4">
        <f t="shared" si="5"/>
        <v>26.127617015035824</v>
      </c>
      <c r="H40" s="4">
        <f>SUM(E$7:E40)</f>
        <v>3.2104598427493971</v>
      </c>
      <c r="I40" s="1" t="str">
        <f t="shared" si="3"/>
        <v/>
      </c>
      <c r="J40" s="18">
        <f t="shared" si="9"/>
        <v>2.4007925649838224E-4</v>
      </c>
      <c r="K40" s="1" t="str">
        <f t="shared" si="10"/>
        <v/>
      </c>
    </row>
    <row r="41" spans="1:11" x14ac:dyDescent="0.2">
      <c r="A41" s="1">
        <f t="shared" si="11"/>
        <v>35</v>
      </c>
      <c r="B41" s="4">
        <f t="shared" si="7"/>
        <v>1836.037578789425</v>
      </c>
      <c r="C41" s="4">
        <f t="shared" si="8"/>
        <v>1690.0177980347248</v>
      </c>
      <c r="D41" s="5">
        <f t="shared" si="6"/>
        <v>8.7701944967466741</v>
      </c>
      <c r="E41" s="5">
        <f t="shared" si="2"/>
        <v>0.8770194496746675</v>
      </c>
      <c r="F41" s="6">
        <f>SUM(B$7:B41)</f>
        <v>8780.4975639525037</v>
      </c>
      <c r="G41" s="4">
        <f t="shared" si="5"/>
        <v>33.11490697322251</v>
      </c>
      <c r="H41" s="4">
        <f>SUM(E$7:E41)</f>
        <v>4.0874792924240646</v>
      </c>
      <c r="I41" s="1" t="str">
        <f t="shared" si="3"/>
        <v/>
      </c>
      <c r="J41" s="18">
        <f t="shared" si="9"/>
        <v>3.1139543804070691E-4</v>
      </c>
      <c r="K41" s="1" t="str">
        <f t="shared" si="10"/>
        <v/>
      </c>
    </row>
    <row r="42" spans="1:11" x14ac:dyDescent="0.2">
      <c r="A42" s="1">
        <f t="shared" si="11"/>
        <v>36</v>
      </c>
      <c r="B42" s="4">
        <f t="shared" si="7"/>
        <v>2336.3465229312546</v>
      </c>
      <c r="C42" s="4">
        <f t="shared" si="8"/>
        <v>2165.7456361363948</v>
      </c>
      <c r="D42" s="5">
        <f t="shared" si="6"/>
        <v>11.398198676239296</v>
      </c>
      <c r="E42" s="5">
        <f t="shared" si="2"/>
        <v>1.1398198676239297</v>
      </c>
      <c r="F42" s="6">
        <f>SUM(B$7:B42)</f>
        <v>11116.844086883759</v>
      </c>
      <c r="G42" s="4">
        <f t="shared" si="5"/>
        <v>42.250444950868122</v>
      </c>
      <c r="H42" s="4">
        <f>SUM(E$7:E42)</f>
        <v>5.2272991600479948</v>
      </c>
      <c r="I42" s="1" t="str">
        <f t="shared" si="3"/>
        <v/>
      </c>
      <c r="J42" s="18">
        <f t="shared" si="9"/>
        <v>4.0190186598454414E-4</v>
      </c>
      <c r="K42" s="1" t="str">
        <f t="shared" si="10"/>
        <v/>
      </c>
    </row>
    <row r="43" spans="1:11" x14ac:dyDescent="0.2">
      <c r="A43" s="1">
        <f t="shared" si="11"/>
        <v>37</v>
      </c>
      <c r="B43" s="4">
        <f t="shared" si="7"/>
        <v>2983.8913774533985</v>
      </c>
      <c r="C43" s="4">
        <f t="shared" si="8"/>
        <v>2771.3226784137896</v>
      </c>
      <c r="D43" s="5">
        <f t="shared" si="6"/>
        <v>14.613874317012723</v>
      </c>
      <c r="E43" s="5">
        <f t="shared" si="2"/>
        <v>1.4613874317012723</v>
      </c>
      <c r="F43" s="6">
        <f>SUM(B$7:B43)</f>
        <v>14100.735464337158</v>
      </c>
      <c r="G43" s="4">
        <f t="shared" si="5"/>
        <v>54.143640903409882</v>
      </c>
      <c r="H43" s="4">
        <f>SUM(E$7:E43)</f>
        <v>6.6886865917492671</v>
      </c>
      <c r="I43" s="1" t="str">
        <f t="shared" si="3"/>
        <v/>
      </c>
      <c r="J43" s="18">
        <f t="shared" si="9"/>
        <v>5.1072900056337023E-4</v>
      </c>
      <c r="K43" s="1" t="str">
        <f t="shared" si="10"/>
        <v/>
      </c>
    </row>
    <row r="44" spans="1:11" x14ac:dyDescent="0.2">
      <c r="A44" s="1">
        <f t="shared" si="11"/>
        <v>38</v>
      </c>
      <c r="B44" s="4">
        <f t="shared" si="7"/>
        <v>3801.6963738300433</v>
      </c>
      <c r="C44" s="4">
        <f t="shared" si="8"/>
        <v>3530.6599408651978</v>
      </c>
      <c r="D44" s="5">
        <f t="shared" si="6"/>
        <v>18.44126809765007</v>
      </c>
      <c r="E44" s="5">
        <f t="shared" si="2"/>
        <v>1.8441268097650072</v>
      </c>
      <c r="F44" s="6">
        <f>SUM(B$7:B44)</f>
        <v>17902.431838167202</v>
      </c>
      <c r="G44" s="4">
        <f t="shared" si="5"/>
        <v>69.283066960344755</v>
      </c>
      <c r="H44" s="4">
        <f>SUM(E$7:E44)</f>
        <v>8.5328134015142751</v>
      </c>
      <c r="I44" s="1" t="str">
        <f t="shared" si="3"/>
        <v/>
      </c>
      <c r="J44" s="18">
        <f t="shared" si="9"/>
        <v>6.4280268219196746E-4</v>
      </c>
      <c r="K44" s="1" t="str">
        <f t="shared" si="10"/>
        <v/>
      </c>
    </row>
    <row r="45" spans="1:11" x14ac:dyDescent="0.2">
      <c r="A45" s="1">
        <f t="shared" si="11"/>
        <v>39</v>
      </c>
      <c r="B45" s="4">
        <f t="shared" si="7"/>
        <v>4816.5091193411035</v>
      </c>
      <c r="C45" s="4">
        <f t="shared" si="8"/>
        <v>4477.2518658407807</v>
      </c>
      <c r="D45" s="5">
        <f t="shared" si="6"/>
        <v>23.08536792829419</v>
      </c>
      <c r="E45" s="5">
        <f t="shared" si="2"/>
        <v>2.3085367928294191</v>
      </c>
      <c r="F45" s="6">
        <f>SUM(B$7:B45)</f>
        <v>22718.940957508305</v>
      </c>
      <c r="G45" s="4">
        <f t="shared" si="5"/>
        <v>88.26649852162997</v>
      </c>
      <c r="H45" s="4">
        <f>SUM(E$7:E45)</f>
        <v>10.841350194343693</v>
      </c>
      <c r="I45" s="1" t="str">
        <f t="shared" si="3"/>
        <v/>
      </c>
      <c r="J45" s="18">
        <f t="shared" si="9"/>
        <v>8.068801368723566E-4</v>
      </c>
      <c r="K45" s="1" t="str">
        <f t="shared" si="10"/>
        <v/>
      </c>
    </row>
    <row r="46" spans="1:11" x14ac:dyDescent="0.2">
      <c r="A46" s="1">
        <f t="shared" si="11"/>
        <v>40</v>
      </c>
      <c r="B46" s="4">
        <f t="shared" si="7"/>
        <v>6064.7157705932323</v>
      </c>
      <c r="C46" s="4">
        <f t="shared" si="8"/>
        <v>5659.2760480633196</v>
      </c>
      <c r="D46" s="5">
        <f t="shared" si="6"/>
        <v>28.881361127860629</v>
      </c>
      <c r="E46" s="5">
        <f t="shared" si="2"/>
        <v>2.888136112786063</v>
      </c>
      <c r="F46" s="6">
        <f>SUM(B$7:B46)</f>
        <v>28783.656728101538</v>
      </c>
      <c r="G46" s="4">
        <f t="shared" si="5"/>
        <v>111.93129664601955</v>
      </c>
      <c r="H46" s="4">
        <f>SUM(E$7:E46)</f>
        <v>13.729486307129756</v>
      </c>
      <c r="I46" s="1" t="str">
        <f t="shared" si="3"/>
        <v/>
      </c>
      <c r="J46" s="18">
        <f t="shared" si="9"/>
        <v>1.0155426570110926E-3</v>
      </c>
      <c r="K46" s="1" t="str">
        <f t="shared" si="10"/>
        <v/>
      </c>
    </row>
    <row r="47" spans="1:11" x14ac:dyDescent="0.2">
      <c r="A47" s="1">
        <f t="shared" si="11"/>
        <v>41</v>
      </c>
      <c r="B47" s="4">
        <f t="shared" si="7"/>
        <v>7597.1971490946044</v>
      </c>
      <c r="C47" s="4">
        <f t="shared" si="8"/>
        <v>7144.5058469828782</v>
      </c>
      <c r="D47" s="5">
        <f t="shared" si="6"/>
        <v>36.291636557779427</v>
      </c>
      <c r="E47" s="5">
        <f t="shared" si="2"/>
        <v>3.6291636557779428</v>
      </c>
      <c r="F47" s="6">
        <f>SUM(B$7:B47)</f>
        <v>36380.853877196139</v>
      </c>
      <c r="G47" s="4">
        <f t="shared" si="5"/>
        <v>141.48190120158301</v>
      </c>
      <c r="H47" s="4">
        <f>SUM(E$7:E47)</f>
        <v>17.358649962907698</v>
      </c>
      <c r="I47" s="1" t="str">
        <f t="shared" si="3"/>
        <v/>
      </c>
      <c r="J47" s="18">
        <f t="shared" si="9"/>
        <v>1.2851839370998652E-3</v>
      </c>
      <c r="K47" s="1" t="str">
        <f t="shared" si="10"/>
        <v/>
      </c>
    </row>
    <row r="48" spans="1:11" x14ac:dyDescent="0.2">
      <c r="A48" s="1">
        <f t="shared" si="11"/>
        <v>42</v>
      </c>
      <c r="B48" s="4">
        <f t="shared" si="7"/>
        <v>9482.4617392883156</v>
      </c>
      <c r="C48" s="4">
        <f t="shared" si="8"/>
        <v>9024.9244228645621</v>
      </c>
      <c r="D48" s="5">
        <f t="shared" si="6"/>
        <v>45.900939469735626</v>
      </c>
      <c r="E48" s="5">
        <f t="shared" si="2"/>
        <v>4.5900939469735631</v>
      </c>
      <c r="F48" s="6">
        <f>SUM(B$7:B48)</f>
        <v>45863.315616484455</v>
      </c>
      <c r="G48" s="4">
        <f t="shared" si="5"/>
        <v>178.61264617457195</v>
      </c>
      <c r="H48" s="4">
        <f>SUM(E$7:E48)</f>
        <v>21.948743909881262</v>
      </c>
      <c r="I48" s="1" t="str">
        <f t="shared" si="3"/>
        <v/>
      </c>
      <c r="J48" s="18">
        <f t="shared" si="9"/>
        <v>1.6359917169695981E-3</v>
      </c>
      <c r="K48" s="1" t="str">
        <f t="shared" si="10"/>
        <v/>
      </c>
    </row>
    <row r="49" spans="1:11" x14ac:dyDescent="0.2">
      <c r="A49" s="1">
        <f t="shared" si="11"/>
        <v>43</v>
      </c>
      <c r="B49" s="4">
        <f t="shared" si="7"/>
        <v>11807.068277568873</v>
      </c>
      <c r="C49" s="4">
        <f t="shared" si="8"/>
        <v>11424.260827637452</v>
      </c>
      <c r="D49" s="5">
        <f t="shared" si="6"/>
        <v>58.408663073281367</v>
      </c>
      <c r="E49" s="5">
        <f t="shared" si="2"/>
        <v>5.8408663073281373</v>
      </c>
      <c r="F49" s="6">
        <f>SUM(B$7:B49)</f>
        <v>57670.383894053331</v>
      </c>
      <c r="G49" s="4">
        <f t="shared" si="5"/>
        <v>225.62311057161403</v>
      </c>
      <c r="H49" s="4">
        <f>SUM(E$7:E49)</f>
        <v>27.7896102172094</v>
      </c>
      <c r="I49" s="1" t="str">
        <f t="shared" si="3"/>
        <v/>
      </c>
      <c r="J49" s="18">
        <f t="shared" si="9"/>
        <v>2.0919196640193372E-3</v>
      </c>
      <c r="K49" s="1" t="str">
        <f t="shared" si="10"/>
        <v/>
      </c>
    </row>
    <row r="50" spans="1:11" x14ac:dyDescent="0.2">
      <c r="A50" s="1">
        <f t="shared" si="11"/>
        <v>44</v>
      </c>
      <c r="B50" s="4">
        <f t="shared" si="7"/>
        <v>14676.28214342114</v>
      </c>
      <c r="C50" s="4">
        <f t="shared" si="8"/>
        <v>14488.306477561493</v>
      </c>
      <c r="D50" s="5">
        <f t="shared" si="6"/>
        <v>74.597284436334959</v>
      </c>
      <c r="E50" s="5">
        <f t="shared" si="2"/>
        <v>7.4597284436334963</v>
      </c>
      <c r="F50" s="6">
        <f>SUM(B$7:B50)</f>
        <v>72346.666037474468</v>
      </c>
      <c r="G50" s="4">
        <f t="shared" si="5"/>
        <v>285.60652069093624</v>
      </c>
      <c r="H50" s="4">
        <f>SUM(E$7:E50)</f>
        <v>35.249338660842895</v>
      </c>
      <c r="I50" s="1" t="str">
        <f t="shared" si="3"/>
        <v/>
      </c>
      <c r="J50" s="18">
        <f t="shared" si="9"/>
        <v>2.6764746366996217E-3</v>
      </c>
      <c r="K50" s="1" t="str">
        <f t="shared" si="10"/>
        <v/>
      </c>
    </row>
    <row r="51" spans="1:11" x14ac:dyDescent="0.2">
      <c r="A51" s="1">
        <f t="shared" si="11"/>
        <v>45</v>
      </c>
      <c r="B51" s="4">
        <f t="shared" si="7"/>
        <v>18187.267728224648</v>
      </c>
      <c r="C51" s="4">
        <f t="shared" si="8"/>
        <v>18381.40087977083</v>
      </c>
      <c r="D51" s="5">
        <f t="shared" si="6"/>
        <v>95.042409345751082</v>
      </c>
      <c r="E51" s="5">
        <f t="shared" si="2"/>
        <v>9.5042409345751082</v>
      </c>
      <c r="F51" s="6">
        <f>SUM(B$7:B51)</f>
        <v>90533.933765699112</v>
      </c>
      <c r="G51" s="4">
        <f t="shared" si="5"/>
        <v>362.20766193903728</v>
      </c>
      <c r="H51" s="4">
        <f>SUM(E$7:E51)</f>
        <v>44.753579595418003</v>
      </c>
      <c r="I51" s="1" t="str">
        <f t="shared" si="3"/>
        <v/>
      </c>
      <c r="J51" s="18">
        <f t="shared" si="9"/>
        <v>3.414125360605702E-3</v>
      </c>
      <c r="K51" s="1" t="str">
        <f t="shared" si="10"/>
        <v/>
      </c>
    </row>
    <row r="52" spans="1:11" x14ac:dyDescent="0.2">
      <c r="A52" s="1">
        <f t="shared" si="11"/>
        <v>46</v>
      </c>
      <c r="B52" s="4">
        <f t="shared" si="7"/>
        <v>22405.680172139291</v>
      </c>
      <c r="C52" s="4">
        <f t="shared" si="8"/>
        <v>23290.862205249636</v>
      </c>
      <c r="D52" s="5">
        <f t="shared" si="6"/>
        <v>120.41272798352759</v>
      </c>
      <c r="E52" s="5">
        <f t="shared" si="2"/>
        <v>12.041272798352759</v>
      </c>
      <c r="F52" s="6">
        <f>SUM(B$7:B52)</f>
        <v>112939.61393783841</v>
      </c>
      <c r="G52" s="4">
        <f t="shared" si="5"/>
        <v>459.53502199427066</v>
      </c>
      <c r="H52" s="4">
        <f>SUM(E$7:E52)</f>
        <v>56.794852393770761</v>
      </c>
      <c r="I52" s="1" t="str">
        <f t="shared" si="3"/>
        <v/>
      </c>
      <c r="J52" s="18">
        <f t="shared" si="9"/>
        <v>4.3375400777375672E-3</v>
      </c>
      <c r="K52" s="1" t="str">
        <f t="shared" si="10"/>
        <v/>
      </c>
    </row>
    <row r="53" spans="1:11" x14ac:dyDescent="0.2">
      <c r="A53" s="1">
        <f t="shared" si="11"/>
        <v>47</v>
      </c>
      <c r="B53" s="4">
        <f t="shared" si="7"/>
        <v>27346.285115868915</v>
      </c>
      <c r="C53" s="4">
        <f t="shared" ref="C53:C84" si="12">F47-F40</f>
        <v>29436.393892033062</v>
      </c>
      <c r="D53" s="5">
        <f t="shared" si="6"/>
        <v>151.61789426483082</v>
      </c>
      <c r="E53" s="5">
        <f t="shared" si="2"/>
        <v>15.161789426483082</v>
      </c>
      <c r="F53" s="6">
        <f>SUM(B$7:B53)</f>
        <v>140285.89905370731</v>
      </c>
      <c r="G53" s="4">
        <f t="shared" si="5"/>
        <v>582.27155513124092</v>
      </c>
      <c r="H53" s="4">
        <f>SUM(E$7:E53)</f>
        <v>71.95664182025385</v>
      </c>
      <c r="I53" s="1" t="str">
        <f t="shared" si="3"/>
        <v/>
      </c>
      <c r="J53" s="18">
        <f t="shared" si="9"/>
        <v>5.492794522852007E-3</v>
      </c>
      <c r="K53" s="1" t="str">
        <f t="shared" si="10"/>
        <v/>
      </c>
    </row>
    <row r="54" spans="1:11" x14ac:dyDescent="0.2">
      <c r="A54" s="1">
        <f t="shared" si="11"/>
        <v>48</v>
      </c>
      <c r="B54" s="4">
        <f t="shared" si="7"/>
        <v>32951.929484760454</v>
      </c>
      <c r="C54" s="4">
        <f t="shared" si="12"/>
        <v>37082.818052531948</v>
      </c>
      <c r="D54" s="5">
        <f t="shared" si="6"/>
        <v>189.92992872736511</v>
      </c>
      <c r="E54" s="5">
        <f t="shared" si="2"/>
        <v>18.992992872736512</v>
      </c>
      <c r="F54" s="6">
        <f>SUM(B$7:B54)</f>
        <v>173237.82853846776</v>
      </c>
      <c r="G54" s="4">
        <f t="shared" si="5"/>
        <v>735.90984730082653</v>
      </c>
      <c r="H54" s="4">
        <f>SUM(E$7:E54)</f>
        <v>90.949634692990358</v>
      </c>
      <c r="I54" s="1" t="str">
        <f t="shared" si="3"/>
        <v/>
      </c>
      <c r="J54" s="18">
        <f t="shared" si="9"/>
        <v>6.9444599851631317E-3</v>
      </c>
      <c r="K54" s="1" t="str">
        <f t="shared" si="10"/>
        <v/>
      </c>
    </row>
    <row r="55" spans="1:11" x14ac:dyDescent="0.2">
      <c r="A55" s="1">
        <f t="shared" si="11"/>
        <v>49</v>
      </c>
      <c r="B55" s="4">
        <f t="shared" si="7"/>
        <v>39067.651522529275</v>
      </c>
      <c r="C55" s="4">
        <f t="shared" si="12"/>
        <v>46553.539807169574</v>
      </c>
      <c r="D55" s="5">
        <f t="shared" si="6"/>
        <v>237.0615434822079</v>
      </c>
      <c r="E55" s="5">
        <f t="shared" si="2"/>
        <v>23.706154348220792</v>
      </c>
      <c r="F55" s="6">
        <f>SUM(B$7:B55)</f>
        <v>212305.48006099704</v>
      </c>
      <c r="G55" s="4">
        <f t="shared" si="5"/>
        <v>927.0704513132988</v>
      </c>
      <c r="H55" s="4">
        <f>SUM(E$7:E55)</f>
        <v>114.65578904121115</v>
      </c>
      <c r="I55" s="1" t="str">
        <f t="shared" si="3"/>
        <v/>
      </c>
      <c r="J55" s="18">
        <f t="shared" si="9"/>
        <v>8.780497563952494E-3</v>
      </c>
      <c r="K55" s="1" t="str">
        <f t="shared" si="10"/>
        <v/>
      </c>
    </row>
    <row r="56" spans="1:11" x14ac:dyDescent="0.2">
      <c r="A56" s="1">
        <f t="shared" si="11"/>
        <v>50</v>
      </c>
      <c r="B56" s="4">
        <f t="shared" si="7"/>
        <v>45407.812495437654</v>
      </c>
      <c r="C56" s="4">
        <f t="shared" si="12"/>
        <v>58245.93057313731</v>
      </c>
      <c r="D56" s="5">
        <f t="shared" si="6"/>
        <v>295.17670693922184</v>
      </c>
      <c r="E56" s="5">
        <f t="shared" si="2"/>
        <v>29.517670693922184</v>
      </c>
      <c r="F56" s="6">
        <f>SUM(B$7:B56)</f>
        <v>257713.2925564347</v>
      </c>
      <c r="G56" s="4">
        <f t="shared" si="5"/>
        <v>1163.8384951792393</v>
      </c>
      <c r="H56" s="4">
        <f>SUM(E$7:E56)</f>
        <v>144.17345973513335</v>
      </c>
      <c r="I56" s="1" t="str">
        <f t="shared" si="3"/>
        <v/>
      </c>
      <c r="J56" s="18">
        <f t="shared" si="9"/>
        <v>1.1116844086883737E-2</v>
      </c>
      <c r="K56" s="1" t="str">
        <f t="shared" si="10"/>
        <v/>
      </c>
    </row>
    <row r="57" spans="1:11" x14ac:dyDescent="0.2">
      <c r="A57" s="1">
        <f t="shared" si="11"/>
        <v>51</v>
      </c>
      <c r="B57" s="4">
        <f t="shared" si="7"/>
        <v>51522.801710358792</v>
      </c>
      <c r="C57" s="4">
        <f t="shared" si="12"/>
        <v>72631.501927531906</v>
      </c>
      <c r="D57" s="5">
        <f t="shared" si="6"/>
        <v>366.9070535855285</v>
      </c>
      <c r="E57" s="5">
        <f t="shared" si="2"/>
        <v>36.690705358552854</v>
      </c>
      <c r="F57" s="6">
        <f>SUM(B$7:B57)</f>
        <v>309236.09426679346</v>
      </c>
      <c r="G57" s="4">
        <f t="shared" si="5"/>
        <v>1456.1482643284328</v>
      </c>
      <c r="H57" s="4">
        <f>SUM(E$7:E57)</f>
        <v>180.86416509368621</v>
      </c>
      <c r="I57" s="1" t="str">
        <f t="shared" si="3"/>
        <v/>
      </c>
      <c r="J57" s="18">
        <f t="shared" si="9"/>
        <v>1.4100735464337211E-2</v>
      </c>
      <c r="K57" s="1" t="str">
        <f t="shared" si="10"/>
        <v/>
      </c>
    </row>
    <row r="58" spans="1:11" x14ac:dyDescent="0.2">
      <c r="A58" s="1">
        <f t="shared" si="11"/>
        <v>52</v>
      </c>
      <c r="B58" s="4">
        <f t="shared" si="7"/>
        <v>56763.538744942569</v>
      </c>
      <c r="C58" s="4">
        <f t="shared" si="12"/>
        <v>90220.672980330099</v>
      </c>
      <c r="D58" s="5">
        <f t="shared" si="6"/>
        <v>454.68169320561623</v>
      </c>
      <c r="E58" s="5">
        <f t="shared" si="2"/>
        <v>45.468169320561628</v>
      </c>
      <c r="F58" s="6">
        <f>SUM(B$7:B58)</f>
        <v>365999.63301173603</v>
      </c>
      <c r="G58" s="4">
        <f t="shared" si="5"/>
        <v>1815.7875481882979</v>
      </c>
      <c r="H58" s="4">
        <f>SUM(E$7:E58)</f>
        <v>226.33233441424784</v>
      </c>
      <c r="I58" s="1" t="str">
        <f t="shared" si="3"/>
        <v/>
      </c>
      <c r="J58" s="18">
        <f t="shared" si="9"/>
        <v>1.790243183816731E-2</v>
      </c>
      <c r="K58" s="1" t="str">
        <f t="shared" si="10"/>
        <v/>
      </c>
    </row>
    <row r="59" spans="1:11" x14ac:dyDescent="0.2">
      <c r="A59" s="1">
        <f t="shared" si="11"/>
        <v>53</v>
      </c>
      <c r="B59" s="4">
        <f t="shared" si="7"/>
        <v>60267.47577071681</v>
      </c>
      <c r="C59" s="4">
        <f t="shared" si="12"/>
        <v>111502.24232560577</v>
      </c>
      <c r="D59" s="5">
        <f t="shared" si="6"/>
        <v>560.14200430348228</v>
      </c>
      <c r="E59" s="5">
        <f t="shared" si="2"/>
        <v>56.014200430348232</v>
      </c>
      <c r="F59" s="6">
        <f>SUM(B$7:B59)</f>
        <v>426267.10878245282</v>
      </c>
      <c r="G59" s="4">
        <f t="shared" si="5"/>
        <v>2255.5168245082527</v>
      </c>
      <c r="H59" s="4">
        <f>SUM(E$7:E59)</f>
        <v>282.34653484459608</v>
      </c>
      <c r="I59" s="1" t="str">
        <f t="shared" si="3"/>
        <v/>
      </c>
      <c r="J59" s="18">
        <f t="shared" si="9"/>
        <v>2.2718940957508371E-2</v>
      </c>
      <c r="K59" s="1" t="str">
        <f t="shared" si="10"/>
        <v/>
      </c>
    </row>
    <row r="60" spans="1:11" x14ac:dyDescent="0.2">
      <c r="A60" s="1">
        <f t="shared" si="11"/>
        <v>54</v>
      </c>
      <c r="B60" s="4">
        <f t="shared" si="7"/>
        <v>61043.662338055256</v>
      </c>
      <c r="C60" s="4">
        <f t="shared" si="12"/>
        <v>136856.97466127161</v>
      </c>
      <c r="D60" s="5">
        <f t="shared" si="6"/>
        <v>683.65712789672295</v>
      </c>
      <c r="E60" s="5">
        <f t="shared" si="2"/>
        <v>68.365712789672301</v>
      </c>
      <c r="F60" s="6">
        <f>SUM(B$7:B60)</f>
        <v>487310.77112050809</v>
      </c>
      <c r="G60" s="4">
        <f t="shared" si="5"/>
        <v>2787.5560581401451</v>
      </c>
      <c r="H60" s="4">
        <f>SUM(E$7:E60)</f>
        <v>350.71224763426835</v>
      </c>
      <c r="I60" s="1" t="str">
        <f t="shared" si="3"/>
        <v/>
      </c>
      <c r="J60" s="18">
        <f t="shared" si="9"/>
        <v>2.878365672810157E-2</v>
      </c>
      <c r="K60" s="1" t="str">
        <f t="shared" si="10"/>
        <v/>
      </c>
    </row>
    <row r="61" spans="1:11" x14ac:dyDescent="0.2">
      <c r="A61" s="1">
        <f t="shared" si="11"/>
        <v>55</v>
      </c>
      <c r="B61" s="4">
        <f t="shared" si="7"/>
        <v>58216.008814972047</v>
      </c>
      <c r="C61" s="4">
        <f t="shared" si="12"/>
        <v>166442.16444451257</v>
      </c>
      <c r="D61" s="5">
        <f t="shared" si="6"/>
        <v>823.79823711901145</v>
      </c>
      <c r="E61" s="5">
        <f t="shared" si="2"/>
        <v>82.379823711901153</v>
      </c>
      <c r="F61" s="6">
        <f>SUM(B$7:B61)</f>
        <v>545526.7799354801</v>
      </c>
      <c r="G61" s="4">
        <f t="shared" si="5"/>
        <v>3421.4243665317913</v>
      </c>
      <c r="H61" s="4">
        <f>SUM(E$7:E61)</f>
        <v>433.09207134616952</v>
      </c>
      <c r="I61" s="1" t="str">
        <f t="shared" si="3"/>
        <v/>
      </c>
      <c r="J61" s="18">
        <f t="shared" si="9"/>
        <v>3.638085387719614E-2</v>
      </c>
      <c r="K61" s="1">
        <f t="shared" si="10"/>
        <v>54</v>
      </c>
    </row>
    <row r="62" spans="1:11" x14ac:dyDescent="0.2">
      <c r="A62" s="1">
        <f t="shared" si="11"/>
        <v>56</v>
      </c>
      <c r="B62" s="4">
        <f t="shared" si="7"/>
        <v>51421.714192504405</v>
      </c>
      <c r="C62" s="4">
        <f t="shared" si="12"/>
        <v>200042.90866238135</v>
      </c>
      <c r="D62" s="5">
        <f t="shared" si="6"/>
        <v>976.69128806323192</v>
      </c>
      <c r="E62" s="5">
        <f t="shared" si="2"/>
        <v>97.669128806323201</v>
      </c>
      <c r="F62" s="6">
        <f>SUM(B$7:B62)</f>
        <v>596948.49412798451</v>
      </c>
      <c r="G62" s="4">
        <f t="shared" si="5"/>
        <v>4161.054111112815</v>
      </c>
      <c r="H62" s="4">
        <f>SUM(E$7:E62)</f>
        <v>530.76120015249273</v>
      </c>
      <c r="I62" s="1" t="str">
        <f t="shared" si="3"/>
        <v/>
      </c>
      <c r="J62" s="18">
        <f t="shared" si="9"/>
        <v>4.586331561648449E-2</v>
      </c>
      <c r="K62" s="1">
        <f t="shared" si="10"/>
        <v>55</v>
      </c>
    </row>
    <row r="63" spans="1:11" x14ac:dyDescent="0.2">
      <c r="A63" s="1">
        <f t="shared" si="11"/>
        <v>57</v>
      </c>
      <c r="B63" s="4">
        <f t="shared" si="7"/>
        <v>41229.445953352901</v>
      </c>
      <c r="C63" s="4">
        <f t="shared" si="12"/>
        <v>236889.42822931899</v>
      </c>
      <c r="D63" s="5">
        <f t="shared" si="6"/>
        <v>1135.1953123859414</v>
      </c>
      <c r="E63" s="5">
        <f t="shared" si="2"/>
        <v>113.51953123859414</v>
      </c>
      <c r="F63" s="6">
        <f>SUM(B$7:B63)</f>
        <v>638177.94008133747</v>
      </c>
      <c r="G63" s="4">
        <f t="shared" si="5"/>
        <v>5001.0727165595345</v>
      </c>
      <c r="H63" s="4">
        <f>SUM(E$7:E63)</f>
        <v>644.28073139108687</v>
      </c>
      <c r="I63" s="1" t="str">
        <f t="shared" si="3"/>
        <v/>
      </c>
      <c r="J63" s="18">
        <f t="shared" si="9"/>
        <v>5.7670383894053323E-2</v>
      </c>
      <c r="K63" s="1">
        <f t="shared" si="10"/>
        <v>56</v>
      </c>
    </row>
    <row r="64" spans="1:11" x14ac:dyDescent="0.2">
      <c r="A64" s="1">
        <f t="shared" si="11"/>
        <v>58</v>
      </c>
      <c r="B64" s="4">
        <f t="shared" si="7"/>
        <v>29289.984852181333</v>
      </c>
      <c r="C64" s="4">
        <f t="shared" si="12"/>
        <v>275465.69924603694</v>
      </c>
      <c r="D64" s="5">
        <f t="shared" si="6"/>
        <v>1288.07004275897</v>
      </c>
      <c r="E64" s="5">
        <f t="shared" si="2"/>
        <v>128.80700427589701</v>
      </c>
      <c r="F64" s="6">
        <f>SUM(B$7:B64)</f>
        <v>667467.92493351875</v>
      </c>
      <c r="G64" s="4">
        <f t="shared" si="5"/>
        <v>5922.2357057329764</v>
      </c>
      <c r="H64" s="4">
        <f>SUM(E$7:E64)</f>
        <v>773.08773566698392</v>
      </c>
      <c r="I64" s="1" t="str">
        <f t="shared" si="3"/>
        <v/>
      </c>
      <c r="J64" s="18">
        <f t="shared" si="9"/>
        <v>7.2346666037474527E-2</v>
      </c>
      <c r="K64" s="1">
        <f t="shared" si="10"/>
        <v>57</v>
      </c>
    </row>
    <row r="65" spans="1:11" x14ac:dyDescent="0.2">
      <c r="A65" s="1">
        <f t="shared" si="11"/>
        <v>59</v>
      </c>
      <c r="B65" s="4">
        <f t="shared" si="7"/>
        <v>17922.941612225644</v>
      </c>
      <c r="C65" s="4">
        <f t="shared" si="12"/>
        <v>313327.49484461441</v>
      </c>
      <c r="D65" s="5">
        <f t="shared" si="6"/>
        <v>1419.0884686235643</v>
      </c>
      <c r="E65" s="5">
        <f t="shared" si="2"/>
        <v>141.90884686235643</v>
      </c>
      <c r="F65" s="6">
        <f>SUM(B$7:B65)</f>
        <v>685390.86654574436</v>
      </c>
      <c r="G65" s="4">
        <f t="shared" si="5"/>
        <v>6886.6424811509241</v>
      </c>
      <c r="H65" s="4">
        <f>SUM(E$7:E65)</f>
        <v>914.99658252934034</v>
      </c>
      <c r="I65" s="1" t="str">
        <f t="shared" si="3"/>
        <v/>
      </c>
      <c r="J65" s="18">
        <f t="shared" si="9"/>
        <v>9.0533933765699293E-2</v>
      </c>
      <c r="K65" s="1">
        <f t="shared" si="10"/>
        <v>58</v>
      </c>
    </row>
    <row r="66" spans="1:11" x14ac:dyDescent="0.2">
      <c r="A66" s="1">
        <f t="shared" si="11"/>
        <v>60</v>
      </c>
      <c r="B66" s="4">
        <f t="shared" si="7"/>
        <v>9154.8863741451387</v>
      </c>
      <c r="C66" s="4">
        <f t="shared" si="12"/>
        <v>347024.87206680077</v>
      </c>
      <c r="D66" s="5">
        <f t="shared" si="6"/>
        <v>1506.6868942679203</v>
      </c>
      <c r="E66" s="5">
        <f t="shared" si="2"/>
        <v>150.66868942679204</v>
      </c>
      <c r="F66" s="6">
        <f>SUM(B$7:B66)</f>
        <v>694545.75291988952</v>
      </c>
      <c r="G66" s="4">
        <f t="shared" si="5"/>
        <v>7833.1873711153621</v>
      </c>
      <c r="H66" s="4">
        <f>SUM(E$7:E66)</f>
        <v>1065.6652719561323</v>
      </c>
      <c r="I66" s="1" t="str">
        <f t="shared" si="3"/>
        <v/>
      </c>
      <c r="J66" s="18">
        <f t="shared" si="9"/>
        <v>0.11293961393783847</v>
      </c>
      <c r="K66" s="1">
        <f t="shared" si="10"/>
        <v>59</v>
      </c>
    </row>
    <row r="67" spans="1:11" x14ac:dyDescent="0.2">
      <c r="A67" s="1">
        <f t="shared" si="11"/>
        <v>61</v>
      </c>
      <c r="B67" s="4">
        <f t="shared" si="7"/>
        <v>3785.518790392121</v>
      </c>
      <c r="C67" s="4">
        <f t="shared" si="12"/>
        <v>372288.95139701234</v>
      </c>
      <c r="D67" s="5">
        <f t="shared" si="6"/>
        <v>1526.0915584513814</v>
      </c>
      <c r="E67" s="5">
        <f t="shared" si="2"/>
        <v>152.60915584513813</v>
      </c>
      <c r="F67" s="6">
        <f>SUM(B$7:B67)</f>
        <v>698331.27171028161</v>
      </c>
      <c r="G67" s="4">
        <f t="shared" si="5"/>
        <v>8675.6218016700204</v>
      </c>
      <c r="H67" s="4">
        <f>SUM(E$7:E67)</f>
        <v>1218.2744278012703</v>
      </c>
      <c r="I67" s="1" t="str">
        <f t="shared" si="3"/>
        <v/>
      </c>
      <c r="J67" s="18">
        <f t="shared" si="9"/>
        <v>0.14028589905370725</v>
      </c>
      <c r="K67" s="1">
        <f t="shared" si="10"/>
        <v>60</v>
      </c>
    </row>
    <row r="68" spans="1:11" x14ac:dyDescent="0.2">
      <c r="A68" s="1">
        <f t="shared" si="11"/>
        <v>62</v>
      </c>
      <c r="B68" s="4">
        <f t="shared" si="7"/>
        <v>1242.4982102915787</v>
      </c>
      <c r="C68" s="4">
        <f t="shared" si="12"/>
        <v>384643.01406698744</v>
      </c>
      <c r="D68" s="5">
        <f t="shared" si="6"/>
        <v>1455.4002203743012</v>
      </c>
      <c r="E68" s="5">
        <f t="shared" si="2"/>
        <v>145.54002203743013</v>
      </c>
      <c r="F68" s="6">
        <f>SUM(B$7:B68)</f>
        <v>699573.76992057322</v>
      </c>
      <c r="G68" s="4">
        <f t="shared" si="5"/>
        <v>9307.2237849253106</v>
      </c>
      <c r="H68" s="4">
        <f>SUM(E$7:E68)</f>
        <v>1363.8144498387005</v>
      </c>
      <c r="I68" s="1" t="str">
        <f t="shared" si="3"/>
        <v/>
      </c>
      <c r="J68" s="18">
        <f t="shared" si="9"/>
        <v>0.17323782853846792</v>
      </c>
      <c r="K68" s="1">
        <f t="shared" si="10"/>
        <v>61</v>
      </c>
    </row>
    <row r="69" spans="1:11" x14ac:dyDescent="0.2">
      <c r="A69" s="1">
        <f t="shared" si="11"/>
        <v>63</v>
      </c>
      <c r="B69" s="4">
        <f t="shared" si="7"/>
        <v>327.89284487345577</v>
      </c>
      <c r="C69" s="4">
        <f t="shared" si="12"/>
        <v>380464.64752490277</v>
      </c>
      <c r="D69" s="5">
        <f t="shared" si="6"/>
        <v>1285.5428548126101</v>
      </c>
      <c r="E69" s="5">
        <f t="shared" si="2"/>
        <v>128.55428548126102</v>
      </c>
      <c r="F69" s="6">
        <f>SUM(B$7:B69)</f>
        <v>699901.6627654467</v>
      </c>
      <c r="G69" s="4">
        <f t="shared" si="5"/>
        <v>9616.0753516746881</v>
      </c>
      <c r="H69" s="4">
        <f>SUM(E$7:E69)</f>
        <v>1492.3687353199616</v>
      </c>
      <c r="I69" s="1" t="str">
        <f t="shared" si="3"/>
        <v/>
      </c>
      <c r="J69" s="18">
        <f t="shared" si="9"/>
        <v>0.21230548006099714</v>
      </c>
      <c r="K69" s="1">
        <f t="shared" si="10"/>
        <v>62</v>
      </c>
    </row>
    <row r="70" spans="1:11" x14ac:dyDescent="0.2">
      <c r="A70" s="1">
        <f t="shared" si="11"/>
        <v>64</v>
      </c>
      <c r="B70" s="4">
        <f t="shared" si="7"/>
        <v>74.827682565789118</v>
      </c>
      <c r="C70" s="4">
        <f t="shared" si="12"/>
        <v>358231.83066672529</v>
      </c>
      <c r="D70" s="5">
        <f t="shared" si="6"/>
        <v>1030.7361488338227</v>
      </c>
      <c r="E70" s="5">
        <f t="shared" si="2"/>
        <v>103.07361488338228</v>
      </c>
      <c r="F70" s="6">
        <f>SUM(B$7:B70)</f>
        <v>699976.49044801248</v>
      </c>
      <c r="G70" s="4">
        <f t="shared" si="5"/>
        <v>9511.6161881225689</v>
      </c>
      <c r="H70" s="4">
        <f>SUM(E$7:E70)</f>
        <v>1595.4423502033439</v>
      </c>
      <c r="I70" s="1" t="str">
        <f t="shared" si="3"/>
        <v/>
      </c>
      <c r="J70" s="18">
        <f t="shared" si="9"/>
        <v>0.25771329255643471</v>
      </c>
      <c r="K70" s="1">
        <f t="shared" si="10"/>
        <v>63</v>
      </c>
    </row>
    <row r="71" spans="1:11" x14ac:dyDescent="0.2">
      <c r="A71" s="1">
        <f t="shared" si="11"/>
        <v>65</v>
      </c>
      <c r="B71" s="4">
        <f t="shared" si="7"/>
        <v>16.843739693285979</v>
      </c>
      <c r="C71" s="4">
        <f t="shared" si="12"/>
        <v>319391.23353400832</v>
      </c>
      <c r="D71" s="5">
        <f t="shared" si="6"/>
        <v>732.24962130453332</v>
      </c>
      <c r="E71" s="5">
        <f t="shared" si="2"/>
        <v>73.224962130453335</v>
      </c>
      <c r="F71" s="6">
        <f>SUM(B$7:B71)</f>
        <v>699993.33418770577</v>
      </c>
      <c r="G71" s="4">
        <f t="shared" si="5"/>
        <v>8955.7957666681323</v>
      </c>
      <c r="H71" s="4">
        <f>SUM(E$7:E71)</f>
        <v>1668.6673123337973</v>
      </c>
      <c r="I71" s="1" t="str">
        <f t="shared" si="3"/>
        <v/>
      </c>
      <c r="J71" s="18">
        <f t="shared" si="9"/>
        <v>0.30923609426679344</v>
      </c>
      <c r="K71" s="1">
        <f t="shared" si="10"/>
        <v>64</v>
      </c>
    </row>
    <row r="72" spans="1:11" x14ac:dyDescent="0.2">
      <c r="A72" s="1">
        <f t="shared" ref="A72:A103" si="13">A71+1</f>
        <v>66</v>
      </c>
      <c r="B72" s="4">
        <f t="shared" si="7"/>
        <v>4.2580040223216589</v>
      </c>
      <c r="C72" s="4">
        <f t="shared" si="12"/>
        <v>268278.6441374367</v>
      </c>
      <c r="D72" s="5">
        <f t="shared" si="6"/>
        <v>448.07354030564113</v>
      </c>
      <c r="E72" s="5">
        <f t="shared" ref="E72:E135" si="14">G$4*D72</f>
        <v>44.807354030564113</v>
      </c>
      <c r="F72" s="6">
        <f>SUM(B$7:B72)</f>
        <v>699997.59219172806</v>
      </c>
      <c r="G72" s="4">
        <f t="shared" si="5"/>
        <v>7984.7808383502106</v>
      </c>
      <c r="H72" s="4">
        <f>SUM(E$7:E72)</f>
        <v>1713.4746663643614</v>
      </c>
      <c r="I72" s="1" t="str">
        <f t="shared" si="3"/>
        <v/>
      </c>
      <c r="J72" s="18">
        <f t="shared" si="9"/>
        <v>0.36599963301173599</v>
      </c>
      <c r="K72" s="1">
        <f t="shared" si="10"/>
        <v>65</v>
      </c>
    </row>
    <row r="73" spans="1:11" x14ac:dyDescent="0.2">
      <c r="A73" s="1">
        <f t="shared" si="13"/>
        <v>67</v>
      </c>
      <c r="B73" s="4">
        <f t="shared" si="7"/>
        <v>1.291927077075365</v>
      </c>
      <c r="C73" s="4">
        <f t="shared" si="12"/>
        <v>211020.50058977352</v>
      </c>
      <c r="D73" s="5">
        <f t="shared" si="6"/>
        <v>228.87215935362849</v>
      </c>
      <c r="E73" s="5">
        <f t="shared" si="14"/>
        <v>22.88721593536285</v>
      </c>
      <c r="F73" s="6">
        <f>SUM(B$7:B73)</f>
        <v>699998.88411880517</v>
      </c>
      <c r="G73" s="4">
        <f t="shared" si="5"/>
        <v>6706.9661034359187</v>
      </c>
      <c r="H73" s="4">
        <f>SUM(E$7:E73)</f>
        <v>1736.3618822997241</v>
      </c>
      <c r="I73" s="1" t="str">
        <f t="shared" ref="I73:I136" si="15">IF(C72&lt;=0.01,A72,"")</f>
        <v/>
      </c>
      <c r="J73" s="18">
        <f t="shared" si="9"/>
        <v>0.42626710878245289</v>
      </c>
      <c r="K73" s="1">
        <f t="shared" ref="K73:K136" si="16">IF(B73&lt;=B72,A72,"")</f>
        <v>66</v>
      </c>
    </row>
    <row r="74" spans="1:11" x14ac:dyDescent="0.2">
      <c r="A74" s="1">
        <f t="shared" si="13"/>
        <v>68</v>
      </c>
      <c r="B74" s="4">
        <f t="shared" si="7"/>
        <v>0.47094761666188523</v>
      </c>
      <c r="C74" s="4">
        <f t="shared" si="12"/>
        <v>154046.98998509313</v>
      </c>
      <c r="D74" s="5">
        <f t="shared" si="6"/>
        <v>94.637969759803028</v>
      </c>
      <c r="E74" s="5">
        <f t="shared" si="14"/>
        <v>9.4637969759803031</v>
      </c>
      <c r="F74" s="6">
        <f>SUM(B$7:B74)</f>
        <v>699999.35506642179</v>
      </c>
      <c r="G74" s="4">
        <f t="shared" si="5"/>
        <v>5275.5125147443405</v>
      </c>
      <c r="H74" s="4">
        <f>SUM(E$7:E74)</f>
        <v>1745.8256792757045</v>
      </c>
      <c r="I74" s="1" t="str">
        <f t="shared" si="15"/>
        <v/>
      </c>
      <c r="J74" s="18">
        <f t="shared" si="9"/>
        <v>0.48731077112050813</v>
      </c>
      <c r="K74" s="1">
        <f t="shared" si="16"/>
        <v>67</v>
      </c>
    </row>
    <row r="75" spans="1:11" x14ac:dyDescent="0.2">
      <c r="A75" s="1">
        <f t="shared" si="13"/>
        <v>69</v>
      </c>
      <c r="B75" s="4">
        <f t="shared" si="7"/>
        <v>0.19870015292683041</v>
      </c>
      <c r="C75" s="4">
        <f t="shared" si="12"/>
        <v>102953.16863746219</v>
      </c>
      <c r="D75" s="5">
        <f t="shared" si="6"/>
        <v>31.062455257289471</v>
      </c>
      <c r="E75" s="5">
        <f t="shared" si="14"/>
        <v>3.1062455257289474</v>
      </c>
      <c r="F75" s="6">
        <f>SUM(B$7:B75)</f>
        <v>699999.55376657471</v>
      </c>
      <c r="G75" s="4">
        <f t="shared" si="5"/>
        <v>3851.1747496273283</v>
      </c>
      <c r="H75" s="4">
        <f>SUM(E$7:E75)</f>
        <v>1748.9319248014335</v>
      </c>
      <c r="I75" s="1" t="str">
        <f t="shared" si="15"/>
        <v/>
      </c>
      <c r="J75" s="18">
        <f t="shared" si="9"/>
        <v>0.54552677993548016</v>
      </c>
      <c r="K75" s="1">
        <f t="shared" si="16"/>
        <v>68</v>
      </c>
    </row>
    <row r="76" spans="1:11" x14ac:dyDescent="0.2">
      <c r="A76" s="1">
        <f t="shared" si="13"/>
        <v>70</v>
      </c>
      <c r="B76" s="4">
        <f t="shared" si="7"/>
        <v>9.1882290170982428E-2</v>
      </c>
      <c r="C76" s="4">
        <f t="shared" si="12"/>
        <v>61798.550366675016</v>
      </c>
      <c r="D76" s="5">
        <f t="shared" si="6"/>
        <v>8.1973211218363939</v>
      </c>
      <c r="E76" s="5">
        <f t="shared" si="14"/>
        <v>0.81973211218363939</v>
      </c>
      <c r="F76" s="6">
        <f>SUM(B$7:B76)</f>
        <v>699999.64564886491</v>
      </c>
      <c r="G76" s="4">
        <f t="shared" si="5"/>
        <v>2573.8292159365546</v>
      </c>
      <c r="H76" s="4">
        <f>SUM(E$7:E76)</f>
        <v>1749.7516569136171</v>
      </c>
      <c r="I76" s="1" t="str">
        <f t="shared" si="15"/>
        <v/>
      </c>
      <c r="J76" s="18">
        <f t="shared" si="9"/>
        <v>0.59694849412798456</v>
      </c>
      <c r="K76" s="1">
        <f t="shared" si="16"/>
        <v>69</v>
      </c>
    </row>
    <row r="77" spans="1:11" x14ac:dyDescent="0.2">
      <c r="A77" s="1">
        <f t="shared" si="13"/>
        <v>71</v>
      </c>
      <c r="B77" s="4">
        <f t="shared" si="7"/>
        <v>4.3796772938349528E-2</v>
      </c>
      <c r="C77" s="4">
        <f t="shared" si="12"/>
        <v>32525.40925418702</v>
      </c>
      <c r="D77" s="5">
        <f t="shared" si="6"/>
        <v>1.870692064144728</v>
      </c>
      <c r="E77" s="5">
        <f t="shared" si="14"/>
        <v>0.18706920641447281</v>
      </c>
      <c r="F77" s="6">
        <f>SUM(B$7:B77)</f>
        <v>699999.68944563786</v>
      </c>
      <c r="G77" s="4">
        <f t="shared" si="5"/>
        <v>1544.9637591668766</v>
      </c>
      <c r="H77" s="4">
        <f>SUM(E$7:E77)</f>
        <v>1749.9387261200316</v>
      </c>
      <c r="I77" s="1" t="str">
        <f t="shared" si="15"/>
        <v/>
      </c>
      <c r="J77" s="18">
        <f t="shared" si="9"/>
        <v>0.63817794008133744</v>
      </c>
      <c r="K77" s="1">
        <f t="shared" si="16"/>
        <v>70</v>
      </c>
    </row>
    <row r="78" spans="1:11" x14ac:dyDescent="0.2">
      <c r="A78" s="1">
        <f t="shared" si="13"/>
        <v>72</v>
      </c>
      <c r="B78" s="4">
        <f t="shared" si="7"/>
        <v>2.0201815448228272E-2</v>
      </c>
      <c r="C78" s="4">
        <f t="shared" si="12"/>
        <v>14606.725645983708</v>
      </c>
      <c r="D78" s="5">
        <f t="shared" si="6"/>
        <v>0.42109349233214949</v>
      </c>
      <c r="E78" s="5">
        <f t="shared" si="14"/>
        <v>4.2109349233214952E-2</v>
      </c>
      <c r="F78" s="6">
        <f>SUM(B$7:B78)</f>
        <v>699999.70964745327</v>
      </c>
      <c r="G78" s="4">
        <f t="shared" si="5"/>
        <v>813.13523135467528</v>
      </c>
      <c r="H78" s="4">
        <f>SUM(E$7:E78)</f>
        <v>1749.9808354692648</v>
      </c>
      <c r="I78" s="1" t="str">
        <f t="shared" si="15"/>
        <v/>
      </c>
      <c r="J78" s="18">
        <f t="shared" si="9"/>
        <v>0.6674679249335187</v>
      </c>
      <c r="K78" s="1">
        <f t="shared" si="16"/>
        <v>71</v>
      </c>
    </row>
    <row r="79" spans="1:11" x14ac:dyDescent="0.2">
      <c r="A79" s="1">
        <f t="shared" si="13"/>
        <v>73</v>
      </c>
      <c r="B79" s="4">
        <f t="shared" si="7"/>
        <v>8.4821999812890216E-3</v>
      </c>
      <c r="C79" s="4">
        <f t="shared" si="12"/>
        <v>5453.1311989156529</v>
      </c>
      <c r="D79" s="5">
        <f t="shared" si="6"/>
        <v>0.10645010055804148</v>
      </c>
      <c r="E79" s="5">
        <f t="shared" si="14"/>
        <v>1.0645010055804149E-2</v>
      </c>
      <c r="F79" s="6">
        <f>SUM(B$7:B79)</f>
        <v>699999.71812965325</v>
      </c>
      <c r="G79" s="4">
        <f t="shared" ref="G79:G142" si="17">SUM(D73:D79)</f>
        <v>365.16814114959232</v>
      </c>
      <c r="H79" s="4">
        <f>SUM(E$7:E79)</f>
        <v>1749.9914804793207</v>
      </c>
      <c r="I79" s="1" t="str">
        <f t="shared" si="15"/>
        <v/>
      </c>
      <c r="J79" s="18">
        <f t="shared" si="9"/>
        <v>0.68539086654574444</v>
      </c>
      <c r="K79" s="1">
        <f t="shared" si="16"/>
        <v>72</v>
      </c>
    </row>
    <row r="80" spans="1:11" x14ac:dyDescent="0.2">
      <c r="A80" s="1">
        <f t="shared" si="13"/>
        <v>74</v>
      </c>
      <c r="B80" s="4">
        <f t="shared" si="7"/>
        <v>3.0741519638144872E-3</v>
      </c>
      <c r="C80" s="4">
        <f t="shared" si="12"/>
        <v>1668.0833561401814</v>
      </c>
      <c r="D80" s="5">
        <f t="shared" ref="D80:D143" si="18">F$4*B73</f>
        <v>3.229817692688413E-2</v>
      </c>
      <c r="E80" s="5">
        <f t="shared" si="14"/>
        <v>3.229817692688413E-3</v>
      </c>
      <c r="F80" s="6">
        <f>SUM(B$7:B80)</f>
        <v>699999.72120380518</v>
      </c>
      <c r="G80" s="4">
        <f t="shared" si="17"/>
        <v>136.32827997289067</v>
      </c>
      <c r="H80" s="4">
        <f>SUM(E$7:E80)</f>
        <v>1749.9947102970134</v>
      </c>
      <c r="I80" s="1" t="str">
        <f t="shared" si="15"/>
        <v/>
      </c>
      <c r="J80" s="18">
        <f t="shared" si="9"/>
        <v>0.69454575291988951</v>
      </c>
      <c r="K80" s="1">
        <f t="shared" si="16"/>
        <v>73</v>
      </c>
    </row>
    <row r="81" spans="1:11" x14ac:dyDescent="0.2">
      <c r="A81" s="1">
        <f t="shared" si="13"/>
        <v>75</v>
      </c>
      <c r="B81" s="4">
        <f t="shared" si="7"/>
        <v>9.3011058466802585E-4</v>
      </c>
      <c r="C81" s="4">
        <f t="shared" si="12"/>
        <v>425.78384600149002</v>
      </c>
      <c r="D81" s="5">
        <f t="shared" si="18"/>
        <v>1.1773690416547132E-2</v>
      </c>
      <c r="E81" s="5">
        <f t="shared" si="14"/>
        <v>1.1773690416547133E-3</v>
      </c>
      <c r="F81" s="6">
        <f>SUM(B$7:B81)</f>
        <v>699999.72213391575</v>
      </c>
      <c r="G81" s="4">
        <f t="shared" si="17"/>
        <v>41.702083903504217</v>
      </c>
      <c r="H81" s="4">
        <f>SUM(E$7:E81)</f>
        <v>1749.9958876660551</v>
      </c>
      <c r="I81" s="1" t="str">
        <f t="shared" si="15"/>
        <v/>
      </c>
      <c r="J81" s="18">
        <f t="shared" si="9"/>
        <v>0.69833127171028164</v>
      </c>
      <c r="K81" s="1">
        <f t="shared" si="16"/>
        <v>74</v>
      </c>
    </row>
    <row r="82" spans="1:11" x14ac:dyDescent="0.2">
      <c r="A82" s="1">
        <f t="shared" si="13"/>
        <v>76</v>
      </c>
      <c r="B82" s="4">
        <f t="shared" si="7"/>
        <v>2.3662178004644886E-4</v>
      </c>
      <c r="C82" s="4">
        <f t="shared" si="12"/>
        <v>97.982883418211713</v>
      </c>
      <c r="D82" s="5">
        <f t="shared" si="18"/>
        <v>4.9675038231707606E-3</v>
      </c>
      <c r="E82" s="5">
        <f t="shared" si="14"/>
        <v>4.9675038231707612E-4</v>
      </c>
      <c r="F82" s="6">
        <f>SUM(B$7:B82)</f>
        <v>699999.72237053758</v>
      </c>
      <c r="G82" s="4">
        <f t="shared" si="17"/>
        <v>10.644596150037914</v>
      </c>
      <c r="H82" s="4">
        <f>SUM(E$7:E82)</f>
        <v>1749.9963844164374</v>
      </c>
      <c r="I82" s="1" t="str">
        <f t="shared" si="15"/>
        <v/>
      </c>
      <c r="J82" s="18">
        <f t="shared" si="9"/>
        <v>0.6995737699205733</v>
      </c>
      <c r="K82" s="1">
        <f t="shared" si="16"/>
        <v>75</v>
      </c>
    </row>
    <row r="83" spans="1:11" x14ac:dyDescent="0.2">
      <c r="A83" s="1">
        <f t="shared" si="13"/>
        <v>77</v>
      </c>
      <c r="B83" s="4">
        <f t="shared" si="7"/>
        <v>5.4405870499521077E-5</v>
      </c>
      <c r="C83" s="4">
        <f t="shared" si="12"/>
        <v>23.198997625382617</v>
      </c>
      <c r="D83" s="5">
        <f t="shared" si="18"/>
        <v>2.297057254274561E-3</v>
      </c>
      <c r="E83" s="5">
        <f t="shared" si="14"/>
        <v>2.2970572542745611E-4</v>
      </c>
      <c r="F83" s="6">
        <f>SUM(B$7:B83)</f>
        <v>699999.72242494347</v>
      </c>
      <c r="G83" s="4">
        <f t="shared" si="17"/>
        <v>2.4495720854557961</v>
      </c>
      <c r="H83" s="4">
        <f>SUM(E$7:E83)</f>
        <v>1749.9966141221628</v>
      </c>
      <c r="I83" s="1" t="str">
        <f t="shared" si="15"/>
        <v/>
      </c>
      <c r="J83" s="18">
        <f t="shared" si="9"/>
        <v>0.69990166276544674</v>
      </c>
      <c r="K83" s="1">
        <f t="shared" si="16"/>
        <v>76</v>
      </c>
    </row>
    <row r="84" spans="1:11" x14ac:dyDescent="0.2">
      <c r="A84" s="1">
        <f t="shared" si="13"/>
        <v>78</v>
      </c>
      <c r="B84" s="4">
        <f t="shared" si="7"/>
        <v>1.2878926154807512E-5</v>
      </c>
      <c r="C84" s="4">
        <f t="shared" si="12"/>
        <v>6.3754597475053743</v>
      </c>
      <c r="D84" s="5">
        <f t="shared" si="18"/>
        <v>1.0949193234587383E-3</v>
      </c>
      <c r="E84" s="5">
        <f t="shared" si="14"/>
        <v>1.0949193234587383E-4</v>
      </c>
      <c r="F84" s="6">
        <f>SUM(B$7:B84)</f>
        <v>699999.72243782238</v>
      </c>
      <c r="G84" s="4">
        <f t="shared" si="17"/>
        <v>0.57997494063452615</v>
      </c>
      <c r="H84" s="4">
        <f>SUM(E$7:E84)</f>
        <v>1749.9967236140951</v>
      </c>
      <c r="I84" s="1" t="str">
        <f t="shared" si="15"/>
        <v/>
      </c>
      <c r="J84" s="18">
        <f t="shared" si="9"/>
        <v>0.69997649044801247</v>
      </c>
      <c r="K84" s="1">
        <f t="shared" si="16"/>
        <v>77</v>
      </c>
    </row>
    <row r="85" spans="1:11" x14ac:dyDescent="0.2">
      <c r="A85" s="1">
        <f t="shared" si="13"/>
        <v>79</v>
      </c>
      <c r="B85" s="4">
        <f t="shared" ref="B85:B148" si="19">IF($E$4*A$4&gt;F84,B$4*C84*((($E$4*A$4)-F84)/(A$4)),0)</f>
        <v>3.5391729817386797E-6</v>
      </c>
      <c r="C85" s="4">
        <f t="shared" ref="C85:C116" si="20">F79-F72</f>
        <v>2.1259379251860082</v>
      </c>
      <c r="D85" s="5">
        <f t="shared" si="18"/>
        <v>5.0504538620570682E-4</v>
      </c>
      <c r="E85" s="5">
        <f t="shared" si="14"/>
        <v>5.0504538620570687E-5</v>
      </c>
      <c r="F85" s="6">
        <f>SUM(B$7:B85)</f>
        <v>699999.72244136152</v>
      </c>
      <c r="G85" s="4">
        <f t="shared" si="17"/>
        <v>0.15938649368858251</v>
      </c>
      <c r="H85" s="4">
        <f>SUM(E$7:E85)</f>
        <v>1749.9967741186338</v>
      </c>
      <c r="I85" s="1" t="str">
        <f t="shared" si="15"/>
        <v/>
      </c>
      <c r="J85" s="18">
        <f t="shared" si="9"/>
        <v>0.69999333418770582</v>
      </c>
      <c r="K85" s="1">
        <f t="shared" si="16"/>
        <v>78</v>
      </c>
    </row>
    <row r="86" spans="1:11" x14ac:dyDescent="0.2">
      <c r="A86" s="1">
        <f t="shared" si="13"/>
        <v>80</v>
      </c>
      <c r="B86" s="4">
        <f t="shared" si="19"/>
        <v>1.1801448720213004E-6</v>
      </c>
      <c r="C86" s="4">
        <f t="shared" si="20"/>
        <v>0.83708500000648201</v>
      </c>
      <c r="D86" s="5">
        <f t="shared" si="18"/>
        <v>2.1205499953222556E-4</v>
      </c>
      <c r="E86" s="5">
        <f t="shared" si="14"/>
        <v>2.1205499953222557E-5</v>
      </c>
      <c r="F86" s="6">
        <f>SUM(B$7:B86)</f>
        <v>699999.72244254162</v>
      </c>
      <c r="G86" s="4">
        <f t="shared" si="17"/>
        <v>5.3148448130073252E-2</v>
      </c>
      <c r="H86" s="4">
        <f>SUM(E$7:E86)</f>
        <v>1749.9967953241337</v>
      </c>
      <c r="I86" s="1" t="str">
        <f t="shared" si="15"/>
        <v/>
      </c>
      <c r="J86" s="18">
        <f t="shared" ref="J86:J149" si="21">1-(($E$4*($A$4-F72))/($E$4*$A$4))</f>
        <v>0.69999759219172808</v>
      </c>
      <c r="K86" s="1">
        <f t="shared" si="16"/>
        <v>79</v>
      </c>
    </row>
    <row r="87" spans="1:11" x14ac:dyDescent="0.2">
      <c r="A87" s="1">
        <f t="shared" si="13"/>
        <v>81</v>
      </c>
      <c r="B87" s="4">
        <f t="shared" si="19"/>
        <v>4.6467837009848083E-7</v>
      </c>
      <c r="C87" s="4">
        <f t="shared" si="20"/>
        <v>0.36706749396398664</v>
      </c>
      <c r="D87" s="5">
        <f t="shared" si="18"/>
        <v>7.6853799095362191E-5</v>
      </c>
      <c r="E87" s="5">
        <f t="shared" si="14"/>
        <v>7.6853799095362201E-6</v>
      </c>
      <c r="F87" s="6">
        <f>SUM(B$7:B87)</f>
        <v>699999.72244300635</v>
      </c>
      <c r="G87" s="4">
        <f t="shared" si="17"/>
        <v>2.0927125002284483E-2</v>
      </c>
      <c r="H87" s="4">
        <f>SUM(E$7:E87)</f>
        <v>1749.9968030095135</v>
      </c>
      <c r="I87" s="1" t="str">
        <f t="shared" si="15"/>
        <v/>
      </c>
      <c r="J87" s="18">
        <f t="shared" si="21"/>
        <v>0.69999888411880518</v>
      </c>
      <c r="K87" s="1">
        <f t="shared" si="16"/>
        <v>80</v>
      </c>
    </row>
    <row r="88" spans="1:11" x14ac:dyDescent="0.2">
      <c r="A88" s="1">
        <f t="shared" si="13"/>
        <v>82</v>
      </c>
      <c r="B88" s="4">
        <f t="shared" si="19"/>
        <v>2.0376430018208363E-7</v>
      </c>
      <c r="C88" s="4">
        <f t="shared" si="20"/>
        <v>0.16860396286938339</v>
      </c>
      <c r="D88" s="5">
        <f t="shared" si="18"/>
        <v>2.3252764616700647E-5</v>
      </c>
      <c r="E88" s="5">
        <f t="shared" si="14"/>
        <v>2.3252764616700649E-6</v>
      </c>
      <c r="F88" s="6">
        <f>SUM(B$7:B88)</f>
        <v>699999.72244321008</v>
      </c>
      <c r="G88" s="4">
        <f t="shared" si="17"/>
        <v>9.1766873503540576E-3</v>
      </c>
      <c r="H88" s="4">
        <f>SUM(E$7:E88)</f>
        <v>1749.99680533479</v>
      </c>
      <c r="I88" s="1" t="str">
        <f t="shared" si="15"/>
        <v/>
      </c>
      <c r="J88" s="18">
        <f t="shared" si="21"/>
        <v>0.69999935506642186</v>
      </c>
      <c r="K88" s="1">
        <f t="shared" si="16"/>
        <v>81</v>
      </c>
    </row>
    <row r="89" spans="1:11" x14ac:dyDescent="0.2">
      <c r="A89" s="1">
        <f t="shared" si="13"/>
        <v>83</v>
      </c>
      <c r="B89" s="4">
        <f t="shared" si="19"/>
        <v>9.359434940448631E-8</v>
      </c>
      <c r="C89" s="4">
        <f t="shared" si="20"/>
        <v>7.6776078552938998E-2</v>
      </c>
      <c r="D89" s="5">
        <f t="shared" si="18"/>
        <v>5.9155445011612216E-6</v>
      </c>
      <c r="E89" s="5">
        <f t="shared" si="14"/>
        <v>5.915544501161222E-7</v>
      </c>
      <c r="F89" s="6">
        <f>SUM(B$7:B89)</f>
        <v>699999.72244330368</v>
      </c>
      <c r="G89" s="4">
        <f t="shared" si="17"/>
        <v>4.2150990716844552E-3</v>
      </c>
      <c r="H89" s="4">
        <f>SUM(E$7:E89)</f>
        <v>1749.9968059263445</v>
      </c>
      <c r="I89" s="1" t="str">
        <f t="shared" si="15"/>
        <v/>
      </c>
      <c r="J89" s="18">
        <f t="shared" si="21"/>
        <v>0.69999955376657474</v>
      </c>
      <c r="K89" s="1">
        <f t="shared" si="16"/>
        <v>82</v>
      </c>
    </row>
    <row r="90" spans="1:11" x14ac:dyDescent="0.2">
      <c r="A90" s="1">
        <f t="shared" si="13"/>
        <v>84</v>
      </c>
      <c r="B90" s="4">
        <f t="shared" si="19"/>
        <v>4.2619429439824863E-8</v>
      </c>
      <c r="C90" s="4">
        <f t="shared" si="20"/>
        <v>3.2992184511385858E-2</v>
      </c>
      <c r="D90" s="5">
        <f t="shared" si="18"/>
        <v>1.3601467624880271E-6</v>
      </c>
      <c r="E90" s="5">
        <f t="shared" si="14"/>
        <v>1.360146762488027E-7</v>
      </c>
      <c r="F90" s="6">
        <f>SUM(B$7:B90)</f>
        <v>699999.72244334628</v>
      </c>
      <c r="G90" s="4">
        <f t="shared" si="17"/>
        <v>1.9194019641723824E-3</v>
      </c>
      <c r="H90" s="4">
        <f>SUM(E$7:E90)</f>
        <v>1749.9968060623592</v>
      </c>
      <c r="I90" s="1" t="str">
        <f t="shared" si="15"/>
        <v/>
      </c>
      <c r="J90" s="18">
        <f t="shared" si="21"/>
        <v>0.69999964564886485</v>
      </c>
      <c r="K90" s="1">
        <f t="shared" si="16"/>
        <v>83</v>
      </c>
    </row>
    <row r="91" spans="1:11" x14ac:dyDescent="0.2">
      <c r="A91" s="1">
        <f t="shared" si="13"/>
        <v>85</v>
      </c>
      <c r="B91" s="4">
        <f t="shared" si="19"/>
        <v>1.8314400663561895E-8</v>
      </c>
      <c r="C91" s="4">
        <f t="shared" si="20"/>
        <v>1.2793908244930208E-2</v>
      </c>
      <c r="D91" s="5">
        <f t="shared" si="18"/>
        <v>3.2197315387018783E-7</v>
      </c>
      <c r="E91" s="5">
        <f t="shared" si="14"/>
        <v>3.2197315387018782E-8</v>
      </c>
      <c r="F91" s="6">
        <f>SUM(B$7:B91)</f>
        <v>699999.72244336456</v>
      </c>
      <c r="G91" s="4">
        <f t="shared" si="17"/>
        <v>8.2480461386751471E-4</v>
      </c>
      <c r="H91" s="4">
        <f>SUM(E$7:E91)</f>
        <v>1749.9968060945564</v>
      </c>
      <c r="I91" s="1" t="str">
        <f t="shared" si="15"/>
        <v/>
      </c>
      <c r="J91" s="18">
        <f t="shared" si="21"/>
        <v>0.69999968944563795</v>
      </c>
      <c r="K91" s="1">
        <f t="shared" si="16"/>
        <v>84</v>
      </c>
    </row>
    <row r="92" spans="1:11" x14ac:dyDescent="0.2">
      <c r="A92" s="1">
        <f t="shared" si="13"/>
        <v>86</v>
      </c>
      <c r="B92" s="4">
        <f t="shared" si="19"/>
        <v>7.1020682531663497E-9</v>
      </c>
      <c r="C92" s="4">
        <f t="shared" si="20"/>
        <v>4.3128883698955178E-3</v>
      </c>
      <c r="D92" s="5">
        <f t="shared" si="18"/>
        <v>8.8479324543466998E-8</v>
      </c>
      <c r="E92" s="5">
        <f t="shared" si="14"/>
        <v>8.8479324543467001E-9</v>
      </c>
      <c r="F92" s="6">
        <f>SUM(B$7:B92)</f>
        <v>699999.72244337166</v>
      </c>
      <c r="G92" s="4">
        <f t="shared" si="17"/>
        <v>3.1984770698635125E-4</v>
      </c>
      <c r="H92" s="4">
        <f>SUM(E$7:E92)</f>
        <v>1749.9968061034044</v>
      </c>
      <c r="I92" s="1" t="str">
        <f t="shared" si="15"/>
        <v/>
      </c>
      <c r="J92" s="18">
        <f t="shared" si="21"/>
        <v>0.69999970964745328</v>
      </c>
      <c r="K92" s="1">
        <f t="shared" si="16"/>
        <v>85</v>
      </c>
    </row>
    <row r="93" spans="1:11" x14ac:dyDescent="0.2">
      <c r="A93" s="1">
        <f t="shared" si="13"/>
        <v>87</v>
      </c>
      <c r="B93" s="4">
        <f t="shared" si="19"/>
        <v>2.3941415086932743E-9</v>
      </c>
      <c r="C93" s="4">
        <f t="shared" si="20"/>
        <v>1.2392011703923345E-3</v>
      </c>
      <c r="D93" s="5">
        <f t="shared" si="18"/>
        <v>2.9503621800532512E-8</v>
      </c>
      <c r="E93" s="5">
        <f t="shared" si="14"/>
        <v>2.9503621800532513E-9</v>
      </c>
      <c r="F93" s="6">
        <f>SUM(B$7:B93)</f>
        <v>699999.72244337411</v>
      </c>
      <c r="G93" s="4">
        <f t="shared" si="17"/>
        <v>1.0782221107592628E-4</v>
      </c>
      <c r="H93" s="4">
        <f>SUM(E$7:E93)</f>
        <v>1749.9968061063548</v>
      </c>
      <c r="I93" s="1">
        <f t="shared" si="15"/>
        <v>86</v>
      </c>
      <c r="J93" s="18">
        <f t="shared" si="21"/>
        <v>0.69999971812965334</v>
      </c>
      <c r="K93" s="1">
        <f t="shared" si="16"/>
        <v>86</v>
      </c>
    </row>
    <row r="94" spans="1:11" x14ac:dyDescent="0.2">
      <c r="A94" s="1">
        <f t="shared" si="13"/>
        <v>88</v>
      </c>
      <c r="B94" s="4">
        <f t="shared" si="19"/>
        <v>6.8789699131434719E-10</v>
      </c>
      <c r="C94" s="4">
        <f t="shared" si="20"/>
        <v>3.092943225055933E-4</v>
      </c>
      <c r="D94" s="5">
        <f t="shared" si="18"/>
        <v>1.1616959252462022E-8</v>
      </c>
      <c r="E94" s="5">
        <f t="shared" si="14"/>
        <v>1.1616959252462022E-9</v>
      </c>
      <c r="F94" s="6">
        <f>SUM(B$7:B94)</f>
        <v>699999.72244337481</v>
      </c>
      <c r="G94" s="4">
        <f t="shared" si="17"/>
        <v>3.0980028939816545E-5</v>
      </c>
      <c r="H94" s="4">
        <f>SUM(E$7:E94)</f>
        <v>1749.9968061075165</v>
      </c>
      <c r="I94" s="1">
        <f t="shared" si="15"/>
        <v>87</v>
      </c>
      <c r="J94" s="18">
        <f t="shared" si="21"/>
        <v>0.69999972120380516</v>
      </c>
      <c r="K94" s="1">
        <f t="shared" si="16"/>
        <v>87</v>
      </c>
    </row>
    <row r="95" spans="1:11" x14ac:dyDescent="0.2">
      <c r="A95" s="1">
        <f t="shared" si="13"/>
        <v>89</v>
      </c>
      <c r="B95" s="4">
        <f t="shared" si="19"/>
        <v>1.7169337669315855E-10</v>
      </c>
      <c r="C95" s="4">
        <f t="shared" si="20"/>
        <v>7.2766095399856567E-5</v>
      </c>
      <c r="D95" s="5">
        <f t="shared" si="18"/>
        <v>5.0941075045520911E-9</v>
      </c>
      <c r="E95" s="5">
        <f t="shared" si="14"/>
        <v>5.0941075045520911E-10</v>
      </c>
      <c r="F95" s="6">
        <f>SUM(B$7:B95)</f>
        <v>699999.72244337492</v>
      </c>
      <c r="G95" s="4">
        <f t="shared" si="17"/>
        <v>7.73235843062045E-6</v>
      </c>
      <c r="H95" s="4">
        <f>SUM(E$7:E95)</f>
        <v>1749.9968061080258</v>
      </c>
      <c r="I95" s="1">
        <f t="shared" si="15"/>
        <v>88</v>
      </c>
      <c r="J95" s="18">
        <f t="shared" si="21"/>
        <v>0.69999972213391581</v>
      </c>
      <c r="K95" s="1">
        <f t="shared" si="16"/>
        <v>88</v>
      </c>
    </row>
    <row r="96" spans="1:11" x14ac:dyDescent="0.2">
      <c r="A96" s="1">
        <f t="shared" si="13"/>
        <v>90</v>
      </c>
      <c r="B96" s="4">
        <f t="shared" si="19"/>
        <v>4.0393423718638852E-11</v>
      </c>
      <c r="C96" s="4">
        <f t="shared" si="20"/>
        <v>1.8402817659080029E-5</v>
      </c>
      <c r="D96" s="5">
        <f t="shared" si="18"/>
        <v>2.3398587351121579E-9</v>
      </c>
      <c r="E96" s="5">
        <f t="shared" si="14"/>
        <v>2.3398587351121579E-10</v>
      </c>
      <c r="F96" s="6">
        <f>SUM(B$7:B96)</f>
        <v>699999.72244337492</v>
      </c>
      <c r="G96" s="4">
        <f t="shared" si="17"/>
        <v>1.8191537881943407E-6</v>
      </c>
      <c r="H96" s="4">
        <f>SUM(E$7:E96)</f>
        <v>1749.9968061082598</v>
      </c>
      <c r="I96" s="1">
        <f t="shared" si="15"/>
        <v>89</v>
      </c>
      <c r="J96" s="18">
        <f t="shared" si="21"/>
        <v>0.69999972237053765</v>
      </c>
      <c r="K96" s="1">
        <f t="shared" si="16"/>
        <v>89</v>
      </c>
    </row>
    <row r="97" spans="1:11" x14ac:dyDescent="0.2">
      <c r="A97" s="1">
        <f t="shared" si="13"/>
        <v>91</v>
      </c>
      <c r="B97" s="4">
        <f t="shared" si="19"/>
        <v>1.0215647922776056E-11</v>
      </c>
      <c r="C97" s="4">
        <f t="shared" si="20"/>
        <v>5.5421842262148857E-6</v>
      </c>
      <c r="D97" s="5">
        <f t="shared" si="18"/>
        <v>1.0654857359956216E-9</v>
      </c>
      <c r="E97" s="5">
        <f t="shared" si="14"/>
        <v>1.0654857359956216E-10</v>
      </c>
      <c r="F97" s="6">
        <f>SUM(B$7:B97)</f>
        <v>699999.72244337492</v>
      </c>
      <c r="G97" s="4">
        <f t="shared" si="17"/>
        <v>4.6007251144230924E-7</v>
      </c>
      <c r="H97" s="4">
        <f>SUM(E$7:E97)</f>
        <v>1749.9968061083664</v>
      </c>
      <c r="I97" s="1">
        <f t="shared" si="15"/>
        <v>90</v>
      </c>
      <c r="J97" s="18">
        <f t="shared" si="21"/>
        <v>0.69999972242494346</v>
      </c>
      <c r="K97" s="1">
        <f t="shared" si="16"/>
        <v>90</v>
      </c>
    </row>
    <row r="98" spans="1:11" x14ac:dyDescent="0.2">
      <c r="A98" s="1">
        <f t="shared" si="13"/>
        <v>92</v>
      </c>
      <c r="B98" s="4">
        <f t="shared" si="19"/>
        <v>3.0765398987822525E-12</v>
      </c>
      <c r="C98" s="4">
        <f t="shared" si="20"/>
        <v>2.0101433619856834E-6</v>
      </c>
      <c r="D98" s="5">
        <f t="shared" si="18"/>
        <v>4.5786001658904738E-10</v>
      </c>
      <c r="E98" s="5">
        <f t="shared" si="14"/>
        <v>4.5786001658904743E-11</v>
      </c>
      <c r="F98" s="6">
        <f>SUM(B$7:B98)</f>
        <v>699999.72244337492</v>
      </c>
      <c r="G98" s="4">
        <f t="shared" si="17"/>
        <v>1.3855721758871041E-7</v>
      </c>
      <c r="H98" s="4">
        <f>SUM(E$7:E98)</f>
        <v>1749.9968061084121</v>
      </c>
      <c r="I98" s="1">
        <f t="shared" si="15"/>
        <v>91</v>
      </c>
      <c r="J98" s="18">
        <f t="shared" si="21"/>
        <v>0.69999972243782249</v>
      </c>
      <c r="K98" s="1">
        <f t="shared" si="16"/>
        <v>91</v>
      </c>
    </row>
    <row r="99" spans="1:11" x14ac:dyDescent="0.2">
      <c r="A99" s="1">
        <f t="shared" si="13"/>
        <v>93</v>
      </c>
      <c r="B99" s="4">
        <f t="shared" si="19"/>
        <v>1.1158572149531195E-12</v>
      </c>
      <c r="C99" s="4">
        <f t="shared" si="20"/>
        <v>8.3248596638441086E-7</v>
      </c>
      <c r="D99" s="5">
        <f t="shared" si="18"/>
        <v>1.7755170632915875E-10</v>
      </c>
      <c r="E99" s="5">
        <f t="shared" si="14"/>
        <v>1.7755170632915878E-11</v>
      </c>
      <c r="F99" s="6">
        <f>SUM(B$7:B99)</f>
        <v>699999.72244337492</v>
      </c>
      <c r="G99" s="4">
        <f t="shared" si="17"/>
        <v>5.0255444751572604E-8</v>
      </c>
      <c r="H99" s="4">
        <f>SUM(E$7:E99)</f>
        <v>1749.9968061084298</v>
      </c>
      <c r="I99" s="1">
        <f t="shared" si="15"/>
        <v>92</v>
      </c>
      <c r="J99" s="18">
        <f t="shared" si="21"/>
        <v>0.69999972244136144</v>
      </c>
      <c r="K99" s="1">
        <f t="shared" si="16"/>
        <v>92</v>
      </c>
    </row>
    <row r="100" spans="1:11" x14ac:dyDescent="0.2">
      <c r="A100" s="1">
        <f t="shared" si="13"/>
        <v>94</v>
      </c>
      <c r="B100" s="4">
        <f t="shared" si="19"/>
        <v>4.6212399050962864E-13</v>
      </c>
      <c r="C100" s="4">
        <f t="shared" si="20"/>
        <v>3.6845449358224869E-7</v>
      </c>
      <c r="D100" s="5">
        <f t="shared" si="18"/>
        <v>5.9853537717331866E-11</v>
      </c>
      <c r="E100" s="5">
        <f t="shared" si="14"/>
        <v>5.9853537717331866E-12</v>
      </c>
      <c r="F100" s="6">
        <f>SUM(B$7:B100)</f>
        <v>699999.72244337492</v>
      </c>
      <c r="G100" s="4">
        <f t="shared" si="17"/>
        <v>2.0811676488757433E-8</v>
      </c>
      <c r="H100" s="4">
        <f>SUM(E$7:E100)</f>
        <v>1749.9968061084357</v>
      </c>
      <c r="I100" s="1">
        <f t="shared" si="15"/>
        <v>93</v>
      </c>
      <c r="J100" s="18">
        <f t="shared" si="21"/>
        <v>0.69999972244254161</v>
      </c>
      <c r="K100" s="1">
        <f t="shared" si="16"/>
        <v>93</v>
      </c>
    </row>
    <row r="101" spans="1:11" x14ac:dyDescent="0.2">
      <c r="A101" s="1">
        <f t="shared" si="13"/>
        <v>95</v>
      </c>
      <c r="B101" s="4">
        <f t="shared" si="19"/>
        <v>2.0453397146734365E-13</v>
      </c>
      <c r="C101" s="4">
        <f t="shared" si="20"/>
        <v>1.648440957069397E-7</v>
      </c>
      <c r="D101" s="5">
        <f t="shared" si="18"/>
        <v>1.7197424782858681E-11</v>
      </c>
      <c r="E101" s="5">
        <f t="shared" si="14"/>
        <v>1.7197424782858683E-12</v>
      </c>
      <c r="F101" s="6">
        <f>SUM(B$7:B101)</f>
        <v>699999.72244337492</v>
      </c>
      <c r="G101" s="4">
        <f t="shared" si="17"/>
        <v>9.2119146610782663E-9</v>
      </c>
      <c r="H101" s="4">
        <f>SUM(E$7:E101)</f>
        <v>1749.9968061084376</v>
      </c>
      <c r="I101" s="1">
        <f t="shared" si="15"/>
        <v>94</v>
      </c>
      <c r="J101" s="18">
        <f t="shared" si="21"/>
        <v>0.69999972244300634</v>
      </c>
      <c r="K101" s="1">
        <f t="shared" si="16"/>
        <v>94</v>
      </c>
    </row>
    <row r="102" spans="1:11" x14ac:dyDescent="0.2">
      <c r="A102" s="1">
        <f t="shared" si="13"/>
        <v>96</v>
      </c>
      <c r="B102" s="4">
        <f t="shared" si="19"/>
        <v>9.1507141737048543E-14</v>
      </c>
      <c r="C102" s="4">
        <f t="shared" si="20"/>
        <v>7.1246176958084106E-8</v>
      </c>
      <c r="D102" s="5">
        <f t="shared" si="18"/>
        <v>4.2923344173289636E-12</v>
      </c>
      <c r="E102" s="5">
        <f t="shared" si="14"/>
        <v>4.292334417328964E-13</v>
      </c>
      <c r="F102" s="6">
        <f>SUM(B$7:B102)</f>
        <v>699999.72244337492</v>
      </c>
      <c r="G102" s="4">
        <f t="shared" si="17"/>
        <v>4.1220994909435046E-9</v>
      </c>
      <c r="H102" s="4">
        <f>SUM(E$7:E102)</f>
        <v>1749.996806108438</v>
      </c>
      <c r="I102" s="1">
        <f t="shared" si="15"/>
        <v>95</v>
      </c>
      <c r="J102" s="18">
        <f t="shared" si="21"/>
        <v>0.69999972244321018</v>
      </c>
      <c r="K102" s="1">
        <f t="shared" si="16"/>
        <v>95</v>
      </c>
    </row>
    <row r="103" spans="1:11" x14ac:dyDescent="0.2">
      <c r="A103" s="1">
        <f t="shared" si="13"/>
        <v>97</v>
      </c>
      <c r="B103" s="4">
        <f t="shared" si="19"/>
        <v>3.9549696852453183E-14</v>
      </c>
      <c r="C103" s="4">
        <f t="shared" si="20"/>
        <v>2.8638169169425964E-8</v>
      </c>
      <c r="D103" s="5">
        <f t="shared" si="18"/>
        <v>1.0098355929659713E-12</v>
      </c>
      <c r="E103" s="5">
        <f t="shared" si="14"/>
        <v>1.0098355929659713E-13</v>
      </c>
      <c r="F103" s="6">
        <f>SUM(B$7:B103)</f>
        <v>699999.72244337492</v>
      </c>
      <c r="G103" s="4">
        <f t="shared" si="17"/>
        <v>1.7832505914243132E-9</v>
      </c>
      <c r="H103" s="4">
        <f>SUM(E$7:E103)</f>
        <v>1749.996806108438</v>
      </c>
      <c r="I103" s="1">
        <f t="shared" si="15"/>
        <v>96</v>
      </c>
      <c r="J103" s="18">
        <f t="shared" si="21"/>
        <v>0.69999972244330366</v>
      </c>
      <c r="K103" s="1">
        <f t="shared" si="16"/>
        <v>96</v>
      </c>
    </row>
    <row r="104" spans="1:11" x14ac:dyDescent="0.2">
      <c r="A104" s="1">
        <f t="shared" ref="A104:A167" si="22">A103+1</f>
        <v>98</v>
      </c>
      <c r="B104" s="4">
        <f t="shared" si="19"/>
        <v>1.5897427166182161E-14</v>
      </c>
      <c r="C104" s="4">
        <f t="shared" si="20"/>
        <v>1.0360963642597198E-8</v>
      </c>
      <c r="D104" s="5">
        <f t="shared" si="18"/>
        <v>2.5539119806940142E-13</v>
      </c>
      <c r="E104" s="5">
        <f t="shared" si="14"/>
        <v>2.5539119806940144E-14</v>
      </c>
      <c r="F104" s="6">
        <f>SUM(B$7:B104)</f>
        <v>699999.72244337492</v>
      </c>
      <c r="G104" s="4">
        <f t="shared" si="17"/>
        <v>7.1802024662676092E-10</v>
      </c>
      <c r="H104" s="4">
        <f>SUM(E$7:E104)</f>
        <v>1749.996806108438</v>
      </c>
      <c r="I104" s="1">
        <f t="shared" si="15"/>
        <v>97</v>
      </c>
      <c r="J104" s="18">
        <f t="shared" si="21"/>
        <v>0.6999997224433463</v>
      </c>
      <c r="K104" s="1">
        <f t="shared" si="16"/>
        <v>97</v>
      </c>
    </row>
    <row r="105" spans="1:11" x14ac:dyDescent="0.2">
      <c r="A105" s="1">
        <f t="shared" si="22"/>
        <v>99</v>
      </c>
      <c r="B105" s="4">
        <f t="shared" si="19"/>
        <v>5.7515082023992374E-15</v>
      </c>
      <c r="C105" s="4">
        <f t="shared" si="20"/>
        <v>3.2596290111541748E-9</v>
      </c>
      <c r="D105" s="5">
        <f t="shared" si="18"/>
        <v>7.691349746955632E-14</v>
      </c>
      <c r="E105" s="5">
        <f t="shared" si="14"/>
        <v>7.6913497469556326E-15</v>
      </c>
      <c r="F105" s="6">
        <f>SUM(B$7:B105)</f>
        <v>699999.72244337492</v>
      </c>
      <c r="G105" s="4">
        <f t="shared" si="17"/>
        <v>2.6023714353518325E-10</v>
      </c>
      <c r="H105" s="4">
        <f>SUM(E$7:E105)</f>
        <v>1749.996806108438</v>
      </c>
      <c r="I105" s="1">
        <f t="shared" si="15"/>
        <v>98</v>
      </c>
      <c r="J105" s="18">
        <f t="shared" si="21"/>
        <v>0.6999997224433645</v>
      </c>
      <c r="K105" s="1">
        <f t="shared" si="16"/>
        <v>98</v>
      </c>
    </row>
    <row r="106" spans="1:11" x14ac:dyDescent="0.2">
      <c r="A106" s="1">
        <f t="shared" si="22"/>
        <v>100</v>
      </c>
      <c r="B106" s="4">
        <f t="shared" si="19"/>
        <v>1.8094632546874007E-15</v>
      </c>
      <c r="C106" s="4">
        <f t="shared" si="20"/>
        <v>0</v>
      </c>
      <c r="D106" s="5">
        <f t="shared" si="18"/>
        <v>2.7896430373827989E-14</v>
      </c>
      <c r="E106" s="5">
        <f t="shared" si="14"/>
        <v>2.7896430373827989E-15</v>
      </c>
      <c r="F106" s="6">
        <f>SUM(B$7:B106)</f>
        <v>699999.72244337492</v>
      </c>
      <c r="G106" s="4">
        <f t="shared" si="17"/>
        <v>8.2713333636398251E-11</v>
      </c>
      <c r="H106" s="4">
        <f>SUM(E$7:E106)</f>
        <v>1749.996806108438</v>
      </c>
      <c r="I106" s="1">
        <f t="shared" si="15"/>
        <v>99</v>
      </c>
      <c r="J106" s="18">
        <f t="shared" si="21"/>
        <v>0.69999972244337161</v>
      </c>
      <c r="K106" s="1">
        <f t="shared" si="16"/>
        <v>99</v>
      </c>
    </row>
    <row r="107" spans="1:11" x14ac:dyDescent="0.2">
      <c r="A107" s="1">
        <f t="shared" si="22"/>
        <v>101</v>
      </c>
      <c r="B107" s="4">
        <f t="shared" si="19"/>
        <v>0</v>
      </c>
      <c r="C107" s="4">
        <f t="shared" si="20"/>
        <v>0</v>
      </c>
      <c r="D107" s="5">
        <f t="shared" si="18"/>
        <v>1.1553099762740717E-14</v>
      </c>
      <c r="E107" s="5">
        <f t="shared" si="14"/>
        <v>1.1553099762740717E-15</v>
      </c>
      <c r="F107" s="6">
        <f>SUM(B$7:B107)</f>
        <v>699999.72244337492</v>
      </c>
      <c r="G107" s="4">
        <f t="shared" si="17"/>
        <v>2.2871349018829146E-11</v>
      </c>
      <c r="H107" s="4">
        <f>SUM(E$7:E107)</f>
        <v>1749.996806108438</v>
      </c>
      <c r="I107" s="1">
        <f t="shared" si="15"/>
        <v>100</v>
      </c>
      <c r="J107" s="18">
        <f t="shared" si="21"/>
        <v>0.69999972244337405</v>
      </c>
      <c r="K107" s="1">
        <f t="shared" si="16"/>
        <v>100</v>
      </c>
    </row>
    <row r="108" spans="1:11" x14ac:dyDescent="0.2">
      <c r="A108" s="1">
        <f t="shared" si="22"/>
        <v>102</v>
      </c>
      <c r="B108" s="4">
        <f t="shared" si="19"/>
        <v>0</v>
      </c>
      <c r="C108" s="4">
        <f t="shared" si="20"/>
        <v>0</v>
      </c>
      <c r="D108" s="5">
        <f t="shared" si="18"/>
        <v>5.113349286683592E-15</v>
      </c>
      <c r="E108" s="5">
        <f t="shared" si="14"/>
        <v>5.1133492866835918E-16</v>
      </c>
      <c r="F108" s="6">
        <f>SUM(B$7:B108)</f>
        <v>699999.72244337492</v>
      </c>
      <c r="G108" s="4">
        <f t="shared" si="17"/>
        <v>5.6790375852571448E-12</v>
      </c>
      <c r="H108" s="4">
        <f>SUM(E$7:E108)</f>
        <v>1749.996806108438</v>
      </c>
      <c r="I108" s="1">
        <f t="shared" si="15"/>
        <v>101</v>
      </c>
      <c r="J108" s="18">
        <f t="shared" si="21"/>
        <v>0.69999972244337483</v>
      </c>
      <c r="K108" s="1">
        <f t="shared" si="16"/>
        <v>101</v>
      </c>
    </row>
    <row r="109" spans="1:11" x14ac:dyDescent="0.2">
      <c r="A109" s="1">
        <f t="shared" si="22"/>
        <v>103</v>
      </c>
      <c r="B109" s="4">
        <f t="shared" si="19"/>
        <v>0</v>
      </c>
      <c r="C109" s="4">
        <f t="shared" si="20"/>
        <v>0</v>
      </c>
      <c r="D109" s="5">
        <f t="shared" si="18"/>
        <v>2.2876785434262138E-15</v>
      </c>
      <c r="E109" s="5">
        <f t="shared" si="14"/>
        <v>2.2876785434262141E-16</v>
      </c>
      <c r="F109" s="6">
        <f>SUM(B$7:B109)</f>
        <v>699999.72244337492</v>
      </c>
      <c r="G109" s="4">
        <f t="shared" si="17"/>
        <v>1.3889908464716076E-12</v>
      </c>
      <c r="H109" s="4">
        <f>SUM(E$7:E109)</f>
        <v>1749.996806108438</v>
      </c>
      <c r="I109" s="1">
        <f t="shared" si="15"/>
        <v>102</v>
      </c>
      <c r="J109" s="18">
        <f t="shared" si="21"/>
        <v>0.69999972244337494</v>
      </c>
      <c r="K109" s="1">
        <f t="shared" si="16"/>
        <v>102</v>
      </c>
    </row>
    <row r="110" spans="1:11" x14ac:dyDescent="0.2">
      <c r="A110" s="1">
        <f t="shared" si="22"/>
        <v>104</v>
      </c>
      <c r="B110" s="4">
        <f t="shared" si="19"/>
        <v>0</v>
      </c>
      <c r="C110" s="4">
        <f t="shared" si="20"/>
        <v>0</v>
      </c>
      <c r="D110" s="5">
        <f t="shared" si="18"/>
        <v>9.8874242131132952E-16</v>
      </c>
      <c r="E110" s="5">
        <f t="shared" si="14"/>
        <v>9.887424213113296E-17</v>
      </c>
      <c r="F110" s="6">
        <f>SUM(B$7:B110)</f>
        <v>699999.72244337492</v>
      </c>
      <c r="G110" s="4">
        <f t="shared" si="17"/>
        <v>3.8014399592694759E-13</v>
      </c>
      <c r="H110" s="4">
        <f>SUM(E$7:E110)</f>
        <v>1749.996806108438</v>
      </c>
      <c r="I110" s="1">
        <f t="shared" si="15"/>
        <v>103</v>
      </c>
      <c r="J110" s="18">
        <f t="shared" si="21"/>
        <v>0.69999972244337494</v>
      </c>
      <c r="K110" s="1">
        <f t="shared" si="16"/>
        <v>103</v>
      </c>
    </row>
    <row r="111" spans="1:11" x14ac:dyDescent="0.2">
      <c r="A111" s="1">
        <f t="shared" si="22"/>
        <v>105</v>
      </c>
      <c r="B111" s="4">
        <f t="shared" si="19"/>
        <v>0</v>
      </c>
      <c r="C111" s="4">
        <f t="shared" si="20"/>
        <v>0</v>
      </c>
      <c r="D111" s="5">
        <f t="shared" si="18"/>
        <v>3.9743567915455405E-16</v>
      </c>
      <c r="E111" s="5">
        <f t="shared" si="14"/>
        <v>3.9743567915455406E-17</v>
      </c>
      <c r="F111" s="6">
        <f>SUM(B$7:B111)</f>
        <v>699999.72244337492</v>
      </c>
      <c r="G111" s="4">
        <f t="shared" si="17"/>
        <v>1.2515023353670075E-13</v>
      </c>
      <c r="H111" s="4">
        <f>SUM(E$7:E111)</f>
        <v>1749.996806108438</v>
      </c>
      <c r="I111" s="1">
        <f t="shared" si="15"/>
        <v>104</v>
      </c>
      <c r="J111" s="18">
        <f t="shared" si="21"/>
        <v>0.69999972244337494</v>
      </c>
      <c r="K111" s="1">
        <f t="shared" si="16"/>
        <v>104</v>
      </c>
    </row>
    <row r="112" spans="1:11" x14ac:dyDescent="0.2">
      <c r="A112" s="1">
        <f t="shared" si="22"/>
        <v>106</v>
      </c>
      <c r="B112" s="4">
        <f t="shared" si="19"/>
        <v>0</v>
      </c>
      <c r="C112" s="4">
        <f t="shared" si="20"/>
        <v>0</v>
      </c>
      <c r="D112" s="5">
        <f t="shared" si="18"/>
        <v>1.4378770505998095E-16</v>
      </c>
      <c r="E112" s="5">
        <f t="shared" si="14"/>
        <v>1.4378770505998097E-17</v>
      </c>
      <c r="F112" s="6">
        <f>SUM(B$7:B112)</f>
        <v>699999.72244337492</v>
      </c>
      <c r="G112" s="4">
        <f t="shared" si="17"/>
        <v>4.8380523772204371E-14</v>
      </c>
      <c r="H112" s="4">
        <f>SUM(E$7:E112)</f>
        <v>1749.996806108438</v>
      </c>
      <c r="I112" s="1">
        <f t="shared" si="15"/>
        <v>105</v>
      </c>
      <c r="J112" s="18">
        <f t="shared" si="21"/>
        <v>0.69999972244337494</v>
      </c>
      <c r="K112" s="1">
        <f t="shared" si="16"/>
        <v>105</v>
      </c>
    </row>
    <row r="113" spans="1:11" x14ac:dyDescent="0.2">
      <c r="A113" s="1">
        <f t="shared" si="22"/>
        <v>107</v>
      </c>
      <c r="B113" s="4">
        <f t="shared" si="19"/>
        <v>0</v>
      </c>
      <c r="C113" s="4">
        <f t="shared" si="20"/>
        <v>0</v>
      </c>
      <c r="D113" s="5">
        <f t="shared" si="18"/>
        <v>4.5236581367185018E-17</v>
      </c>
      <c r="E113" s="5">
        <f t="shared" si="14"/>
        <v>4.5236581367185024E-18</v>
      </c>
      <c r="F113" s="6">
        <f>SUM(B$7:B113)</f>
        <v>699999.72244337492</v>
      </c>
      <c r="G113" s="4">
        <f t="shared" si="17"/>
        <v>2.0529329979743569E-14</v>
      </c>
      <c r="H113" s="4">
        <f>SUM(E$7:E113)</f>
        <v>1749.996806108438</v>
      </c>
      <c r="I113" s="1">
        <f t="shared" si="15"/>
        <v>106</v>
      </c>
      <c r="J113" s="18">
        <f t="shared" si="21"/>
        <v>0.69999972244337494</v>
      </c>
      <c r="K113" s="1">
        <f t="shared" si="16"/>
        <v>106</v>
      </c>
    </row>
    <row r="114" spans="1:11" x14ac:dyDescent="0.2">
      <c r="A114" s="1">
        <f t="shared" si="22"/>
        <v>108</v>
      </c>
      <c r="B114" s="4">
        <f t="shared" si="19"/>
        <v>0</v>
      </c>
      <c r="C114" s="4">
        <f t="shared" si="20"/>
        <v>0</v>
      </c>
      <c r="D114" s="5">
        <f t="shared" si="18"/>
        <v>0</v>
      </c>
      <c r="E114" s="5">
        <f t="shared" si="14"/>
        <v>0</v>
      </c>
      <c r="F114" s="6">
        <f>SUM(B$7:B114)</f>
        <v>699999.72244337492</v>
      </c>
      <c r="G114" s="4">
        <f t="shared" si="17"/>
        <v>8.9762302170028558E-15</v>
      </c>
      <c r="H114" s="4">
        <f>SUM(E$7:E114)</f>
        <v>1749.996806108438</v>
      </c>
      <c r="I114" s="1">
        <f t="shared" si="15"/>
        <v>107</v>
      </c>
      <c r="J114" s="18">
        <f t="shared" si="21"/>
        <v>0.69999972244337494</v>
      </c>
      <c r="K114" s="1">
        <f t="shared" si="16"/>
        <v>107</v>
      </c>
    </row>
    <row r="115" spans="1:11" x14ac:dyDescent="0.2">
      <c r="A115" s="1">
        <f t="shared" si="22"/>
        <v>109</v>
      </c>
      <c r="B115" s="4">
        <f t="shared" si="19"/>
        <v>0</v>
      </c>
      <c r="C115" s="4">
        <f t="shared" si="20"/>
        <v>0</v>
      </c>
      <c r="D115" s="5">
        <f t="shared" si="18"/>
        <v>0</v>
      </c>
      <c r="E115" s="5">
        <f t="shared" si="14"/>
        <v>0</v>
      </c>
      <c r="F115" s="6">
        <f>SUM(B$7:B115)</f>
        <v>699999.72244337492</v>
      </c>
      <c r="G115" s="4">
        <f t="shared" si="17"/>
        <v>3.8628809303192623E-15</v>
      </c>
      <c r="H115" s="4">
        <f>SUM(E$7:E115)</f>
        <v>1749.996806108438</v>
      </c>
      <c r="I115" s="1">
        <f t="shared" si="15"/>
        <v>108</v>
      </c>
      <c r="J115" s="18">
        <f t="shared" si="21"/>
        <v>0.69999972244337494</v>
      </c>
      <c r="K115" s="1">
        <f t="shared" si="16"/>
        <v>108</v>
      </c>
    </row>
    <row r="116" spans="1:11" x14ac:dyDescent="0.2">
      <c r="A116" s="1">
        <f t="shared" si="22"/>
        <v>110</v>
      </c>
      <c r="B116" s="4">
        <f t="shared" si="19"/>
        <v>0</v>
      </c>
      <c r="C116" s="4">
        <f t="shared" si="20"/>
        <v>0</v>
      </c>
      <c r="D116" s="5">
        <f t="shared" si="18"/>
        <v>0</v>
      </c>
      <c r="E116" s="5">
        <f t="shared" si="14"/>
        <v>0</v>
      </c>
      <c r="F116" s="6">
        <f>SUM(B$7:B116)</f>
        <v>699999.72244337492</v>
      </c>
      <c r="G116" s="4">
        <f t="shared" si="17"/>
        <v>1.5752023868930496E-15</v>
      </c>
      <c r="H116" s="4">
        <f>SUM(E$7:E116)</f>
        <v>1749.996806108438</v>
      </c>
      <c r="I116" s="1">
        <f t="shared" si="15"/>
        <v>109</v>
      </c>
      <c r="J116" s="18">
        <f t="shared" si="21"/>
        <v>0.69999972244337494</v>
      </c>
      <c r="K116" s="1">
        <f t="shared" si="16"/>
        <v>109</v>
      </c>
    </row>
    <row r="117" spans="1:11" x14ac:dyDescent="0.2">
      <c r="A117" s="1">
        <f t="shared" si="22"/>
        <v>111</v>
      </c>
      <c r="B117" s="4">
        <f t="shared" si="19"/>
        <v>0</v>
      </c>
      <c r="C117" s="4">
        <f t="shared" ref="C117:C130" si="23">F111-F104</f>
        <v>0</v>
      </c>
      <c r="D117" s="5">
        <f t="shared" si="18"/>
        <v>0</v>
      </c>
      <c r="E117" s="5">
        <f t="shared" si="14"/>
        <v>0</v>
      </c>
      <c r="F117" s="6">
        <f>SUM(B$7:B117)</f>
        <v>699999.72244337492</v>
      </c>
      <c r="G117" s="4">
        <f t="shared" si="17"/>
        <v>5.8645996558172001E-16</v>
      </c>
      <c r="H117" s="4">
        <f>SUM(E$7:E117)</f>
        <v>1749.996806108438</v>
      </c>
      <c r="I117" s="1">
        <f t="shared" si="15"/>
        <v>110</v>
      </c>
      <c r="J117" s="18">
        <f t="shared" si="21"/>
        <v>0.69999972244337494</v>
      </c>
      <c r="K117" s="1">
        <f t="shared" si="16"/>
        <v>110</v>
      </c>
    </row>
    <row r="118" spans="1:11" x14ac:dyDescent="0.2">
      <c r="A118" s="1">
        <f t="shared" si="22"/>
        <v>112</v>
      </c>
      <c r="B118" s="4">
        <f t="shared" si="19"/>
        <v>0</v>
      </c>
      <c r="C118" s="4">
        <f t="shared" si="23"/>
        <v>0</v>
      </c>
      <c r="D118" s="5">
        <f t="shared" si="18"/>
        <v>0</v>
      </c>
      <c r="E118" s="5">
        <f t="shared" si="14"/>
        <v>0</v>
      </c>
      <c r="F118" s="6">
        <f>SUM(B$7:B118)</f>
        <v>699999.72244337492</v>
      </c>
      <c r="G118" s="4">
        <f t="shared" si="17"/>
        <v>1.8902428642716596E-16</v>
      </c>
      <c r="H118" s="4">
        <f>SUM(E$7:E118)</f>
        <v>1749.996806108438</v>
      </c>
      <c r="I118" s="1">
        <f t="shared" si="15"/>
        <v>111</v>
      </c>
      <c r="J118" s="18">
        <f t="shared" si="21"/>
        <v>0.69999972244337494</v>
      </c>
      <c r="K118" s="1">
        <f t="shared" si="16"/>
        <v>111</v>
      </c>
    </row>
    <row r="119" spans="1:11" x14ac:dyDescent="0.2">
      <c r="A119" s="1">
        <f t="shared" si="22"/>
        <v>113</v>
      </c>
      <c r="B119" s="4">
        <f t="shared" si="19"/>
        <v>0</v>
      </c>
      <c r="C119" s="4">
        <f t="shared" si="23"/>
        <v>0</v>
      </c>
      <c r="D119" s="5">
        <f t="shared" si="18"/>
        <v>0</v>
      </c>
      <c r="E119" s="5">
        <f t="shared" si="14"/>
        <v>0</v>
      </c>
      <c r="F119" s="6">
        <f>SUM(B$7:B119)</f>
        <v>699999.72244337492</v>
      </c>
      <c r="G119" s="4">
        <f t="shared" si="17"/>
        <v>4.5236581367185018E-17</v>
      </c>
      <c r="H119" s="4">
        <f>SUM(E$7:E119)</f>
        <v>1749.996806108438</v>
      </c>
      <c r="I119" s="1">
        <f t="shared" si="15"/>
        <v>112</v>
      </c>
      <c r="J119" s="18">
        <f t="shared" si="21"/>
        <v>0.69999972244337494</v>
      </c>
      <c r="K119" s="1">
        <f t="shared" si="16"/>
        <v>112</v>
      </c>
    </row>
    <row r="120" spans="1:11" x14ac:dyDescent="0.2">
      <c r="A120" s="1">
        <f t="shared" si="22"/>
        <v>114</v>
      </c>
      <c r="B120" s="4">
        <f t="shared" si="19"/>
        <v>0</v>
      </c>
      <c r="C120" s="4">
        <f t="shared" si="23"/>
        <v>0</v>
      </c>
      <c r="D120" s="5">
        <f t="shared" si="18"/>
        <v>0</v>
      </c>
      <c r="E120" s="5">
        <f t="shared" si="14"/>
        <v>0</v>
      </c>
      <c r="F120" s="6">
        <f>SUM(B$7:B120)</f>
        <v>699999.72244337492</v>
      </c>
      <c r="G120" s="4">
        <f t="shared" si="17"/>
        <v>0</v>
      </c>
      <c r="H120" s="4">
        <f>SUM(E$7:E120)</f>
        <v>1749.996806108438</v>
      </c>
      <c r="I120" s="1">
        <f t="shared" si="15"/>
        <v>113</v>
      </c>
      <c r="J120" s="18">
        <f t="shared" si="21"/>
        <v>0.69999972244337494</v>
      </c>
      <c r="K120" s="1">
        <f t="shared" si="16"/>
        <v>113</v>
      </c>
    </row>
    <row r="121" spans="1:11" x14ac:dyDescent="0.2">
      <c r="A121" s="1">
        <f t="shared" si="22"/>
        <v>115</v>
      </c>
      <c r="B121" s="4">
        <f t="shared" si="19"/>
        <v>0</v>
      </c>
      <c r="C121" s="4">
        <f t="shared" si="23"/>
        <v>0</v>
      </c>
      <c r="D121" s="5">
        <f t="shared" si="18"/>
        <v>0</v>
      </c>
      <c r="E121" s="5">
        <f t="shared" si="14"/>
        <v>0</v>
      </c>
      <c r="F121" s="6">
        <f>SUM(B$7:B121)</f>
        <v>699999.72244337492</v>
      </c>
      <c r="G121" s="4">
        <f t="shared" si="17"/>
        <v>0</v>
      </c>
      <c r="H121" s="4">
        <f>SUM(E$7:E121)</f>
        <v>1749.996806108438</v>
      </c>
      <c r="I121" s="1">
        <f t="shared" si="15"/>
        <v>114</v>
      </c>
      <c r="J121" s="18">
        <f t="shared" si="21"/>
        <v>0.69999972244337494</v>
      </c>
      <c r="K121" s="1">
        <f t="shared" si="16"/>
        <v>114</v>
      </c>
    </row>
    <row r="122" spans="1:11" x14ac:dyDescent="0.2">
      <c r="A122" s="1">
        <f t="shared" si="22"/>
        <v>116</v>
      </c>
      <c r="B122" s="4">
        <f t="shared" si="19"/>
        <v>0</v>
      </c>
      <c r="C122" s="4">
        <f t="shared" si="23"/>
        <v>0</v>
      </c>
      <c r="D122" s="5">
        <f t="shared" si="18"/>
        <v>0</v>
      </c>
      <c r="E122" s="5">
        <f t="shared" si="14"/>
        <v>0</v>
      </c>
      <c r="F122" s="6">
        <f>SUM(B$7:B122)</f>
        <v>699999.72244337492</v>
      </c>
      <c r="G122" s="4">
        <f t="shared" si="17"/>
        <v>0</v>
      </c>
      <c r="H122" s="4">
        <f>SUM(E$7:E122)</f>
        <v>1749.996806108438</v>
      </c>
      <c r="I122" s="1">
        <f t="shared" si="15"/>
        <v>115</v>
      </c>
      <c r="J122" s="18">
        <f t="shared" si="21"/>
        <v>0.69999972244337494</v>
      </c>
      <c r="K122" s="1">
        <f t="shared" si="16"/>
        <v>115</v>
      </c>
    </row>
    <row r="123" spans="1:11" x14ac:dyDescent="0.2">
      <c r="A123" s="1">
        <f t="shared" si="22"/>
        <v>117</v>
      </c>
      <c r="B123" s="4">
        <f t="shared" si="19"/>
        <v>0</v>
      </c>
      <c r="C123" s="4">
        <f t="shared" si="23"/>
        <v>0</v>
      </c>
      <c r="D123" s="5">
        <f t="shared" si="18"/>
        <v>0</v>
      </c>
      <c r="E123" s="5">
        <f t="shared" si="14"/>
        <v>0</v>
      </c>
      <c r="F123" s="6">
        <f>SUM(B$7:B123)</f>
        <v>699999.72244337492</v>
      </c>
      <c r="G123" s="4">
        <f t="shared" si="17"/>
        <v>0</v>
      </c>
      <c r="H123" s="4">
        <f>SUM(E$7:E123)</f>
        <v>1749.996806108438</v>
      </c>
      <c r="I123" s="1">
        <f t="shared" si="15"/>
        <v>116</v>
      </c>
      <c r="J123" s="18">
        <f t="shared" si="21"/>
        <v>0.69999972244337494</v>
      </c>
      <c r="K123" s="1">
        <f t="shared" si="16"/>
        <v>116</v>
      </c>
    </row>
    <row r="124" spans="1:11" x14ac:dyDescent="0.2">
      <c r="A124" s="1">
        <f t="shared" si="22"/>
        <v>118</v>
      </c>
      <c r="B124" s="4">
        <f t="shared" si="19"/>
        <v>0</v>
      </c>
      <c r="C124" s="4">
        <f t="shared" si="23"/>
        <v>0</v>
      </c>
      <c r="D124" s="5">
        <f t="shared" si="18"/>
        <v>0</v>
      </c>
      <c r="E124" s="5">
        <f t="shared" si="14"/>
        <v>0</v>
      </c>
      <c r="F124" s="6">
        <f>SUM(B$7:B124)</f>
        <v>699999.72244337492</v>
      </c>
      <c r="G124" s="4">
        <f t="shared" si="17"/>
        <v>0</v>
      </c>
      <c r="H124" s="4">
        <f>SUM(E$7:E124)</f>
        <v>1749.996806108438</v>
      </c>
      <c r="I124" s="1">
        <f t="shared" si="15"/>
        <v>117</v>
      </c>
      <c r="J124" s="18">
        <f t="shared" si="21"/>
        <v>0.69999972244337494</v>
      </c>
      <c r="K124" s="1">
        <f t="shared" si="16"/>
        <v>117</v>
      </c>
    </row>
    <row r="125" spans="1:11" x14ac:dyDescent="0.2">
      <c r="A125" s="1">
        <f t="shared" si="22"/>
        <v>119</v>
      </c>
      <c r="B125" s="4">
        <f t="shared" si="19"/>
        <v>0</v>
      </c>
      <c r="C125" s="4">
        <f t="shared" si="23"/>
        <v>0</v>
      </c>
      <c r="D125" s="5">
        <f t="shared" si="18"/>
        <v>0</v>
      </c>
      <c r="E125" s="5">
        <f t="shared" si="14"/>
        <v>0</v>
      </c>
      <c r="F125" s="6">
        <f>SUM(B$7:B125)</f>
        <v>699999.72244337492</v>
      </c>
      <c r="G125" s="4">
        <f t="shared" si="17"/>
        <v>0</v>
      </c>
      <c r="H125" s="4">
        <f>SUM(E$7:E125)</f>
        <v>1749.996806108438</v>
      </c>
      <c r="I125" s="1">
        <f t="shared" si="15"/>
        <v>118</v>
      </c>
      <c r="J125" s="18">
        <f t="shared" si="21"/>
        <v>0.69999972244337494</v>
      </c>
      <c r="K125" s="1">
        <f t="shared" si="16"/>
        <v>118</v>
      </c>
    </row>
    <row r="126" spans="1:11" x14ac:dyDescent="0.2">
      <c r="A126" s="1">
        <f t="shared" si="22"/>
        <v>120</v>
      </c>
      <c r="B126" s="4">
        <f t="shared" si="19"/>
        <v>0</v>
      </c>
      <c r="C126" s="4">
        <f t="shared" si="23"/>
        <v>0</v>
      </c>
      <c r="D126" s="5">
        <f t="shared" si="18"/>
        <v>0</v>
      </c>
      <c r="E126" s="5">
        <f t="shared" si="14"/>
        <v>0</v>
      </c>
      <c r="F126" s="6">
        <f>SUM(B$7:B126)</f>
        <v>699999.72244337492</v>
      </c>
      <c r="G126" s="4">
        <f t="shared" si="17"/>
        <v>0</v>
      </c>
      <c r="H126" s="4">
        <f>SUM(E$7:E126)</f>
        <v>1749.996806108438</v>
      </c>
      <c r="I126" s="1">
        <f t="shared" si="15"/>
        <v>119</v>
      </c>
      <c r="J126" s="18">
        <f t="shared" si="21"/>
        <v>0.69999972244337494</v>
      </c>
      <c r="K126" s="1">
        <f t="shared" si="16"/>
        <v>119</v>
      </c>
    </row>
    <row r="127" spans="1:11" x14ac:dyDescent="0.2">
      <c r="A127" s="1">
        <f t="shared" si="22"/>
        <v>121</v>
      </c>
      <c r="B127" s="4">
        <f t="shared" si="19"/>
        <v>0</v>
      </c>
      <c r="C127" s="4">
        <f t="shared" si="23"/>
        <v>0</v>
      </c>
      <c r="D127" s="5">
        <f t="shared" si="18"/>
        <v>0</v>
      </c>
      <c r="E127" s="5">
        <f t="shared" si="14"/>
        <v>0</v>
      </c>
      <c r="F127" s="6">
        <f>SUM(B$7:B127)</f>
        <v>699999.72244337492</v>
      </c>
      <c r="G127" s="4">
        <f t="shared" si="17"/>
        <v>0</v>
      </c>
      <c r="H127" s="4">
        <f>SUM(E$7:E127)</f>
        <v>1749.996806108438</v>
      </c>
      <c r="I127" s="1">
        <f t="shared" si="15"/>
        <v>120</v>
      </c>
      <c r="J127" s="18">
        <f t="shared" si="21"/>
        <v>0.69999972244337494</v>
      </c>
      <c r="K127" s="1">
        <f t="shared" si="16"/>
        <v>120</v>
      </c>
    </row>
    <row r="128" spans="1:11" x14ac:dyDescent="0.2">
      <c r="A128" s="1">
        <f t="shared" si="22"/>
        <v>122</v>
      </c>
      <c r="B128" s="4">
        <f t="shared" si="19"/>
        <v>0</v>
      </c>
      <c r="C128" s="4">
        <f t="shared" si="23"/>
        <v>0</v>
      </c>
      <c r="D128" s="5">
        <f t="shared" si="18"/>
        <v>0</v>
      </c>
      <c r="E128" s="5">
        <f t="shared" si="14"/>
        <v>0</v>
      </c>
      <c r="F128" s="6">
        <f>SUM(B$7:B128)</f>
        <v>699999.72244337492</v>
      </c>
      <c r="G128" s="4">
        <f t="shared" si="17"/>
        <v>0</v>
      </c>
      <c r="H128" s="4">
        <f>SUM(E$7:E128)</f>
        <v>1749.996806108438</v>
      </c>
      <c r="I128" s="1">
        <f t="shared" si="15"/>
        <v>121</v>
      </c>
      <c r="J128" s="18">
        <f t="shared" si="21"/>
        <v>0.69999972244337494</v>
      </c>
      <c r="K128" s="1">
        <f t="shared" si="16"/>
        <v>121</v>
      </c>
    </row>
    <row r="129" spans="1:11" x14ac:dyDescent="0.2">
      <c r="A129" s="1">
        <f t="shared" si="22"/>
        <v>123</v>
      </c>
      <c r="B129" s="4">
        <f t="shared" si="19"/>
        <v>0</v>
      </c>
      <c r="C129" s="4">
        <f t="shared" si="23"/>
        <v>0</v>
      </c>
      <c r="D129" s="5">
        <f t="shared" si="18"/>
        <v>0</v>
      </c>
      <c r="E129" s="5">
        <f t="shared" si="14"/>
        <v>0</v>
      </c>
      <c r="F129" s="6">
        <f>SUM(B$7:B129)</f>
        <v>699999.72244337492</v>
      </c>
      <c r="G129" s="4">
        <f t="shared" si="17"/>
        <v>0</v>
      </c>
      <c r="H129" s="4">
        <f>SUM(E$7:E129)</f>
        <v>1749.996806108438</v>
      </c>
      <c r="I129" s="1">
        <f t="shared" si="15"/>
        <v>122</v>
      </c>
      <c r="J129" s="18">
        <f t="shared" si="21"/>
        <v>0.69999972244337494</v>
      </c>
      <c r="K129" s="1">
        <f t="shared" si="16"/>
        <v>122</v>
      </c>
    </row>
    <row r="130" spans="1:11" x14ac:dyDescent="0.2">
      <c r="A130" s="1">
        <f t="shared" si="22"/>
        <v>124</v>
      </c>
      <c r="B130" s="4">
        <f t="shared" si="19"/>
        <v>0</v>
      </c>
      <c r="C130" s="4">
        <f t="shared" si="23"/>
        <v>0</v>
      </c>
      <c r="D130" s="5">
        <f t="shared" si="18"/>
        <v>0</v>
      </c>
      <c r="E130" s="5">
        <f t="shared" si="14"/>
        <v>0</v>
      </c>
      <c r="F130" s="6">
        <f>SUM(B$7:B130)</f>
        <v>699999.72244337492</v>
      </c>
      <c r="G130" s="4">
        <f t="shared" si="17"/>
        <v>0</v>
      </c>
      <c r="H130" s="4">
        <f>SUM(E$7:E130)</f>
        <v>1749.996806108438</v>
      </c>
      <c r="I130" s="1">
        <f t="shared" si="15"/>
        <v>123</v>
      </c>
      <c r="J130" s="18">
        <f t="shared" si="21"/>
        <v>0.69999972244337494</v>
      </c>
      <c r="K130" s="1">
        <f t="shared" si="16"/>
        <v>123</v>
      </c>
    </row>
    <row r="131" spans="1:11" x14ac:dyDescent="0.2">
      <c r="A131" s="1">
        <f t="shared" si="22"/>
        <v>125</v>
      </c>
      <c r="B131" s="4">
        <f t="shared" si="19"/>
        <v>0</v>
      </c>
      <c r="C131" s="4">
        <f t="shared" ref="C131:C190" si="24">F125-F118</f>
        <v>0</v>
      </c>
      <c r="D131" s="5">
        <f t="shared" si="18"/>
        <v>0</v>
      </c>
      <c r="E131" s="5">
        <f t="shared" si="14"/>
        <v>0</v>
      </c>
      <c r="F131" s="6">
        <f>SUM(B$7:B131)</f>
        <v>699999.72244337492</v>
      </c>
      <c r="G131" s="4">
        <f t="shared" si="17"/>
        <v>0</v>
      </c>
      <c r="H131" s="4">
        <f>SUM(E$7:E131)</f>
        <v>1749.996806108438</v>
      </c>
      <c r="I131" s="1">
        <f t="shared" si="15"/>
        <v>124</v>
      </c>
      <c r="J131" s="18">
        <f t="shared" si="21"/>
        <v>0.69999972244337494</v>
      </c>
      <c r="K131" s="1">
        <f t="shared" si="16"/>
        <v>124</v>
      </c>
    </row>
    <row r="132" spans="1:11" x14ac:dyDescent="0.2">
      <c r="A132" s="1">
        <f t="shared" si="22"/>
        <v>126</v>
      </c>
      <c r="B132" s="4">
        <f t="shared" si="19"/>
        <v>0</v>
      </c>
      <c r="C132" s="4">
        <f t="shared" si="24"/>
        <v>0</v>
      </c>
      <c r="D132" s="5">
        <f t="shared" si="18"/>
        <v>0</v>
      </c>
      <c r="E132" s="5">
        <f t="shared" si="14"/>
        <v>0</v>
      </c>
      <c r="F132" s="6">
        <f>SUM(B$7:B132)</f>
        <v>699999.72244337492</v>
      </c>
      <c r="G132" s="4">
        <f t="shared" si="17"/>
        <v>0</v>
      </c>
      <c r="H132" s="4">
        <f>SUM(E$7:E132)</f>
        <v>1749.996806108438</v>
      </c>
      <c r="I132" s="1">
        <f t="shared" si="15"/>
        <v>125</v>
      </c>
      <c r="J132" s="18">
        <f t="shared" si="21"/>
        <v>0.69999972244337494</v>
      </c>
      <c r="K132" s="1">
        <f t="shared" si="16"/>
        <v>125</v>
      </c>
    </row>
    <row r="133" spans="1:11" x14ac:dyDescent="0.2">
      <c r="A133" s="1">
        <f t="shared" si="22"/>
        <v>127</v>
      </c>
      <c r="B133" s="4">
        <f t="shared" si="19"/>
        <v>0</v>
      </c>
      <c r="C133" s="4">
        <f t="shared" si="24"/>
        <v>0</v>
      </c>
      <c r="D133" s="5">
        <f t="shared" si="18"/>
        <v>0</v>
      </c>
      <c r="E133" s="5">
        <f t="shared" si="14"/>
        <v>0</v>
      </c>
      <c r="F133" s="6">
        <f>SUM(B$7:B133)</f>
        <v>699999.72244337492</v>
      </c>
      <c r="G133" s="4">
        <f t="shared" si="17"/>
        <v>0</v>
      </c>
      <c r="H133" s="4">
        <f>SUM(E$7:E133)</f>
        <v>1749.996806108438</v>
      </c>
      <c r="I133" s="1">
        <f t="shared" si="15"/>
        <v>126</v>
      </c>
      <c r="J133" s="18">
        <f t="shared" si="21"/>
        <v>0.69999972244337494</v>
      </c>
      <c r="K133" s="1">
        <f t="shared" si="16"/>
        <v>126</v>
      </c>
    </row>
    <row r="134" spans="1:11" x14ac:dyDescent="0.2">
      <c r="A134" s="1">
        <f t="shared" si="22"/>
        <v>128</v>
      </c>
      <c r="B134" s="4">
        <f t="shared" si="19"/>
        <v>0</v>
      </c>
      <c r="C134" s="4">
        <f t="shared" si="24"/>
        <v>0</v>
      </c>
      <c r="D134" s="5">
        <f t="shared" si="18"/>
        <v>0</v>
      </c>
      <c r="E134" s="5">
        <f t="shared" si="14"/>
        <v>0</v>
      </c>
      <c r="F134" s="6">
        <f>SUM(B$7:B134)</f>
        <v>699999.72244337492</v>
      </c>
      <c r="G134" s="4">
        <f t="shared" si="17"/>
        <v>0</v>
      </c>
      <c r="H134" s="4">
        <f>SUM(E$7:E134)</f>
        <v>1749.996806108438</v>
      </c>
      <c r="I134" s="1">
        <f t="shared" si="15"/>
        <v>127</v>
      </c>
      <c r="J134" s="18">
        <f t="shared" si="21"/>
        <v>0.69999972244337494</v>
      </c>
      <c r="K134" s="1">
        <f t="shared" si="16"/>
        <v>127</v>
      </c>
    </row>
    <row r="135" spans="1:11" x14ac:dyDescent="0.2">
      <c r="A135" s="1">
        <f t="shared" si="22"/>
        <v>129</v>
      </c>
      <c r="B135" s="4">
        <f t="shared" si="19"/>
        <v>0</v>
      </c>
      <c r="C135" s="4">
        <f t="shared" si="24"/>
        <v>0</v>
      </c>
      <c r="D135" s="5">
        <f t="shared" si="18"/>
        <v>0</v>
      </c>
      <c r="E135" s="5">
        <f t="shared" si="14"/>
        <v>0</v>
      </c>
      <c r="F135" s="6">
        <f>SUM(B$7:B135)</f>
        <v>699999.72244337492</v>
      </c>
      <c r="G135" s="4">
        <f t="shared" si="17"/>
        <v>0</v>
      </c>
      <c r="H135" s="4">
        <f>SUM(E$7:E135)</f>
        <v>1749.996806108438</v>
      </c>
      <c r="I135" s="1">
        <f t="shared" si="15"/>
        <v>128</v>
      </c>
      <c r="J135" s="18">
        <f t="shared" si="21"/>
        <v>0.69999972244337494</v>
      </c>
      <c r="K135" s="1">
        <f t="shared" si="16"/>
        <v>128</v>
      </c>
    </row>
    <row r="136" spans="1:11" x14ac:dyDescent="0.2">
      <c r="A136" s="1">
        <f t="shared" si="22"/>
        <v>130</v>
      </c>
      <c r="B136" s="4">
        <f t="shared" si="19"/>
        <v>0</v>
      </c>
      <c r="C136" s="4">
        <f t="shared" si="24"/>
        <v>0</v>
      </c>
      <c r="D136" s="5">
        <f t="shared" si="18"/>
        <v>0</v>
      </c>
      <c r="E136" s="5">
        <f t="shared" ref="E136:E190" si="25">G$4*D136</f>
        <v>0</v>
      </c>
      <c r="F136" s="6">
        <f>SUM(B$7:B136)</f>
        <v>699999.72244337492</v>
      </c>
      <c r="G136" s="4">
        <f t="shared" si="17"/>
        <v>0</v>
      </c>
      <c r="H136" s="4">
        <f>SUM(E$7:E136)</f>
        <v>1749.996806108438</v>
      </c>
      <c r="I136" s="1">
        <f t="shared" si="15"/>
        <v>129</v>
      </c>
      <c r="J136" s="18">
        <f t="shared" si="21"/>
        <v>0.69999972244337494</v>
      </c>
      <c r="K136" s="1">
        <f t="shared" si="16"/>
        <v>129</v>
      </c>
    </row>
    <row r="137" spans="1:11" x14ac:dyDescent="0.2">
      <c r="A137" s="1">
        <f t="shared" si="22"/>
        <v>131</v>
      </c>
      <c r="B137" s="4">
        <f t="shared" si="19"/>
        <v>0</v>
      </c>
      <c r="C137" s="4">
        <f t="shared" si="24"/>
        <v>0</v>
      </c>
      <c r="D137" s="5">
        <f t="shared" si="18"/>
        <v>0</v>
      </c>
      <c r="E137" s="5">
        <f t="shared" si="25"/>
        <v>0</v>
      </c>
      <c r="F137" s="6">
        <f>SUM(B$7:B137)</f>
        <v>699999.72244337492</v>
      </c>
      <c r="G137" s="4">
        <f t="shared" si="17"/>
        <v>0</v>
      </c>
      <c r="H137" s="4">
        <f>SUM(E$7:E137)</f>
        <v>1749.996806108438</v>
      </c>
      <c r="I137" s="1">
        <f t="shared" ref="I137:I190" si="26">IF(C136&lt;=0.01,A136,"")</f>
        <v>130</v>
      </c>
      <c r="J137" s="18">
        <f t="shared" si="21"/>
        <v>0.69999972244337494</v>
      </c>
      <c r="K137" s="1">
        <f t="shared" ref="K137:K190" si="27">IF(B137&lt;=B136,A136,"")</f>
        <v>130</v>
      </c>
    </row>
    <row r="138" spans="1:11" x14ac:dyDescent="0.2">
      <c r="A138" s="1">
        <f t="shared" si="22"/>
        <v>132</v>
      </c>
      <c r="B138" s="4">
        <f t="shared" si="19"/>
        <v>0</v>
      </c>
      <c r="C138" s="4">
        <f t="shared" si="24"/>
        <v>0</v>
      </c>
      <c r="D138" s="5">
        <f t="shared" si="18"/>
        <v>0</v>
      </c>
      <c r="E138" s="5">
        <f t="shared" si="25"/>
        <v>0</v>
      </c>
      <c r="F138" s="6">
        <f>SUM(B$7:B138)</f>
        <v>699999.72244337492</v>
      </c>
      <c r="G138" s="4">
        <f t="shared" si="17"/>
        <v>0</v>
      </c>
      <c r="H138" s="4">
        <f>SUM(E$7:E138)</f>
        <v>1749.996806108438</v>
      </c>
      <c r="I138" s="1">
        <f t="shared" si="26"/>
        <v>131</v>
      </c>
      <c r="J138" s="18">
        <f t="shared" si="21"/>
        <v>0.69999972244337494</v>
      </c>
      <c r="K138" s="1">
        <f t="shared" si="27"/>
        <v>131</v>
      </c>
    </row>
    <row r="139" spans="1:11" x14ac:dyDescent="0.2">
      <c r="A139" s="1">
        <f t="shared" si="22"/>
        <v>133</v>
      </c>
      <c r="B139" s="4">
        <f t="shared" si="19"/>
        <v>0</v>
      </c>
      <c r="C139" s="4">
        <f t="shared" si="24"/>
        <v>0</v>
      </c>
      <c r="D139" s="5">
        <f t="shared" si="18"/>
        <v>0</v>
      </c>
      <c r="E139" s="5">
        <f t="shared" si="25"/>
        <v>0</v>
      </c>
      <c r="F139" s="6">
        <f>SUM(B$7:B139)</f>
        <v>699999.72244337492</v>
      </c>
      <c r="G139" s="4">
        <f t="shared" si="17"/>
        <v>0</v>
      </c>
      <c r="H139" s="4">
        <f>SUM(E$7:E139)</f>
        <v>1749.996806108438</v>
      </c>
      <c r="I139" s="1">
        <f t="shared" si="26"/>
        <v>132</v>
      </c>
      <c r="J139" s="18">
        <f t="shared" si="21"/>
        <v>0.69999972244337494</v>
      </c>
      <c r="K139" s="1">
        <f t="shared" si="27"/>
        <v>132</v>
      </c>
    </row>
    <row r="140" spans="1:11" x14ac:dyDescent="0.2">
      <c r="A140" s="1">
        <f t="shared" si="22"/>
        <v>134</v>
      </c>
      <c r="B140" s="4">
        <f t="shared" si="19"/>
        <v>0</v>
      </c>
      <c r="C140" s="4">
        <f t="shared" si="24"/>
        <v>0</v>
      </c>
      <c r="D140" s="5">
        <f t="shared" si="18"/>
        <v>0</v>
      </c>
      <c r="E140" s="5">
        <f t="shared" si="25"/>
        <v>0</v>
      </c>
      <c r="F140" s="6">
        <f>SUM(B$7:B140)</f>
        <v>699999.72244337492</v>
      </c>
      <c r="G140" s="4">
        <f t="shared" si="17"/>
        <v>0</v>
      </c>
      <c r="H140" s="4">
        <f>SUM(E$7:E140)</f>
        <v>1749.996806108438</v>
      </c>
      <c r="I140" s="1">
        <f t="shared" si="26"/>
        <v>133</v>
      </c>
      <c r="J140" s="18">
        <f t="shared" si="21"/>
        <v>0.69999972244337494</v>
      </c>
      <c r="K140" s="1">
        <f t="shared" si="27"/>
        <v>133</v>
      </c>
    </row>
    <row r="141" spans="1:11" x14ac:dyDescent="0.2">
      <c r="A141" s="1">
        <f t="shared" si="22"/>
        <v>135</v>
      </c>
      <c r="B141" s="4">
        <f t="shared" si="19"/>
        <v>0</v>
      </c>
      <c r="C141" s="4">
        <f t="shared" si="24"/>
        <v>0</v>
      </c>
      <c r="D141" s="5">
        <f t="shared" si="18"/>
        <v>0</v>
      </c>
      <c r="E141" s="5">
        <f t="shared" si="25"/>
        <v>0</v>
      </c>
      <c r="F141" s="6">
        <f>SUM(B$7:B141)</f>
        <v>699999.72244337492</v>
      </c>
      <c r="G141" s="4">
        <f t="shared" si="17"/>
        <v>0</v>
      </c>
      <c r="H141" s="4">
        <f>SUM(E$7:E141)</f>
        <v>1749.996806108438</v>
      </c>
      <c r="I141" s="1">
        <f t="shared" si="26"/>
        <v>134</v>
      </c>
      <c r="J141" s="18">
        <f t="shared" si="21"/>
        <v>0.69999972244337494</v>
      </c>
      <c r="K141" s="1">
        <f t="shared" si="27"/>
        <v>134</v>
      </c>
    </row>
    <row r="142" spans="1:11" x14ac:dyDescent="0.2">
      <c r="A142" s="1">
        <f t="shared" si="22"/>
        <v>136</v>
      </c>
      <c r="B142" s="4">
        <f t="shared" si="19"/>
        <v>0</v>
      </c>
      <c r="C142" s="4">
        <f t="shared" si="24"/>
        <v>0</v>
      </c>
      <c r="D142" s="5">
        <f t="shared" si="18"/>
        <v>0</v>
      </c>
      <c r="E142" s="5">
        <f t="shared" si="25"/>
        <v>0</v>
      </c>
      <c r="F142" s="6">
        <f>SUM(B$7:B142)</f>
        <v>699999.72244337492</v>
      </c>
      <c r="G142" s="4">
        <f t="shared" si="17"/>
        <v>0</v>
      </c>
      <c r="H142" s="4">
        <f>SUM(E$7:E142)</f>
        <v>1749.996806108438</v>
      </c>
      <c r="I142" s="1">
        <f t="shared" si="26"/>
        <v>135</v>
      </c>
      <c r="J142" s="18">
        <f t="shared" si="21"/>
        <v>0.69999972244337494</v>
      </c>
      <c r="K142" s="1">
        <f t="shared" si="27"/>
        <v>135</v>
      </c>
    </row>
    <row r="143" spans="1:11" x14ac:dyDescent="0.2">
      <c r="A143" s="1">
        <f t="shared" si="22"/>
        <v>137</v>
      </c>
      <c r="B143" s="4">
        <f t="shared" si="19"/>
        <v>0</v>
      </c>
      <c r="C143" s="4">
        <f t="shared" si="24"/>
        <v>0</v>
      </c>
      <c r="D143" s="5">
        <f t="shared" si="18"/>
        <v>0</v>
      </c>
      <c r="E143" s="5">
        <f t="shared" si="25"/>
        <v>0</v>
      </c>
      <c r="F143" s="6">
        <f>SUM(B$7:B143)</f>
        <v>699999.72244337492</v>
      </c>
      <c r="G143" s="4">
        <f t="shared" ref="G143:G190" si="28">SUM(D137:D143)</f>
        <v>0</v>
      </c>
      <c r="H143" s="4">
        <f>SUM(E$7:E143)</f>
        <v>1749.996806108438</v>
      </c>
      <c r="I143" s="1">
        <f t="shared" si="26"/>
        <v>136</v>
      </c>
      <c r="J143" s="18">
        <f t="shared" si="21"/>
        <v>0.69999972244337494</v>
      </c>
      <c r="K143" s="1">
        <f t="shared" si="27"/>
        <v>136</v>
      </c>
    </row>
    <row r="144" spans="1:11" x14ac:dyDescent="0.2">
      <c r="A144" s="1">
        <f t="shared" si="22"/>
        <v>138</v>
      </c>
      <c r="B144" s="4">
        <f t="shared" si="19"/>
        <v>0</v>
      </c>
      <c r="C144" s="4">
        <f t="shared" si="24"/>
        <v>0</v>
      </c>
      <c r="D144" s="5">
        <f t="shared" ref="D144:D190" si="29">F$4*B137</f>
        <v>0</v>
      </c>
      <c r="E144" s="5">
        <f t="shared" si="25"/>
        <v>0</v>
      </c>
      <c r="F144" s="6">
        <f>SUM(B$7:B144)</f>
        <v>699999.72244337492</v>
      </c>
      <c r="G144" s="4">
        <f t="shared" si="28"/>
        <v>0</v>
      </c>
      <c r="H144" s="4">
        <f>SUM(E$7:E144)</f>
        <v>1749.996806108438</v>
      </c>
      <c r="I144" s="1">
        <f t="shared" si="26"/>
        <v>137</v>
      </c>
      <c r="J144" s="18">
        <f t="shared" si="21"/>
        <v>0.69999972244337494</v>
      </c>
      <c r="K144" s="1">
        <f t="shared" si="27"/>
        <v>137</v>
      </c>
    </row>
    <row r="145" spans="1:11" x14ac:dyDescent="0.2">
      <c r="A145" s="1">
        <f t="shared" si="22"/>
        <v>139</v>
      </c>
      <c r="B145" s="4">
        <f t="shared" si="19"/>
        <v>0</v>
      </c>
      <c r="C145" s="4">
        <f t="shared" si="24"/>
        <v>0</v>
      </c>
      <c r="D145" s="5">
        <f t="shared" si="29"/>
        <v>0</v>
      </c>
      <c r="E145" s="5">
        <f t="shared" si="25"/>
        <v>0</v>
      </c>
      <c r="F145" s="6">
        <f>SUM(B$7:B145)</f>
        <v>699999.72244337492</v>
      </c>
      <c r="G145" s="4">
        <f t="shared" si="28"/>
        <v>0</v>
      </c>
      <c r="H145" s="4">
        <f>SUM(E$7:E145)</f>
        <v>1749.996806108438</v>
      </c>
      <c r="I145" s="1">
        <f t="shared" si="26"/>
        <v>138</v>
      </c>
      <c r="J145" s="18">
        <f t="shared" si="21"/>
        <v>0.69999972244337494</v>
      </c>
      <c r="K145" s="1">
        <f t="shared" si="27"/>
        <v>138</v>
      </c>
    </row>
    <row r="146" spans="1:11" x14ac:dyDescent="0.2">
      <c r="A146" s="1">
        <f t="shared" si="22"/>
        <v>140</v>
      </c>
      <c r="B146" s="4">
        <f t="shared" si="19"/>
        <v>0</v>
      </c>
      <c r="C146" s="4">
        <f t="shared" si="24"/>
        <v>0</v>
      </c>
      <c r="D146" s="5">
        <f t="shared" si="29"/>
        <v>0</v>
      </c>
      <c r="E146" s="5">
        <f t="shared" si="25"/>
        <v>0</v>
      </c>
      <c r="F146" s="6">
        <f>SUM(B$7:B146)</f>
        <v>699999.72244337492</v>
      </c>
      <c r="G146" s="4">
        <f t="shared" si="28"/>
        <v>0</v>
      </c>
      <c r="H146" s="4">
        <f>SUM(E$7:E146)</f>
        <v>1749.996806108438</v>
      </c>
      <c r="I146" s="1">
        <f t="shared" si="26"/>
        <v>139</v>
      </c>
      <c r="J146" s="18">
        <f t="shared" si="21"/>
        <v>0.69999972244337494</v>
      </c>
      <c r="K146" s="1">
        <f t="shared" si="27"/>
        <v>139</v>
      </c>
    </row>
    <row r="147" spans="1:11" x14ac:dyDescent="0.2">
      <c r="A147" s="1">
        <f t="shared" si="22"/>
        <v>141</v>
      </c>
      <c r="B147" s="4">
        <f t="shared" si="19"/>
        <v>0</v>
      </c>
      <c r="C147" s="4">
        <f t="shared" si="24"/>
        <v>0</v>
      </c>
      <c r="D147" s="5">
        <f t="shared" si="29"/>
        <v>0</v>
      </c>
      <c r="E147" s="5">
        <f t="shared" si="25"/>
        <v>0</v>
      </c>
      <c r="F147" s="6">
        <f>SUM(B$7:B147)</f>
        <v>699999.72244337492</v>
      </c>
      <c r="G147" s="4">
        <f t="shared" si="28"/>
        <v>0</v>
      </c>
      <c r="H147" s="4">
        <f>SUM(E$7:E147)</f>
        <v>1749.996806108438</v>
      </c>
      <c r="I147" s="1">
        <f t="shared" si="26"/>
        <v>140</v>
      </c>
      <c r="J147" s="18">
        <f t="shared" si="21"/>
        <v>0.69999972244337494</v>
      </c>
      <c r="K147" s="1">
        <f t="shared" si="27"/>
        <v>140</v>
      </c>
    </row>
    <row r="148" spans="1:11" x14ac:dyDescent="0.2">
      <c r="A148" s="1">
        <f t="shared" si="22"/>
        <v>142</v>
      </c>
      <c r="B148" s="4">
        <f t="shared" si="19"/>
        <v>0</v>
      </c>
      <c r="C148" s="4">
        <f t="shared" si="24"/>
        <v>0</v>
      </c>
      <c r="D148" s="5">
        <f t="shared" si="29"/>
        <v>0</v>
      </c>
      <c r="E148" s="5">
        <f t="shared" si="25"/>
        <v>0</v>
      </c>
      <c r="F148" s="6">
        <f>SUM(B$7:B148)</f>
        <v>699999.72244337492</v>
      </c>
      <c r="G148" s="4">
        <f t="shared" si="28"/>
        <v>0</v>
      </c>
      <c r="H148" s="4">
        <f>SUM(E$7:E148)</f>
        <v>1749.996806108438</v>
      </c>
      <c r="I148" s="1">
        <f t="shared" si="26"/>
        <v>141</v>
      </c>
      <c r="J148" s="18">
        <f t="shared" si="21"/>
        <v>0.69999972244337494</v>
      </c>
      <c r="K148" s="1">
        <f t="shared" si="27"/>
        <v>141</v>
      </c>
    </row>
    <row r="149" spans="1:11" x14ac:dyDescent="0.2">
      <c r="A149" s="1">
        <f t="shared" si="22"/>
        <v>143</v>
      </c>
      <c r="B149" s="4">
        <f t="shared" ref="B149:B190" si="30">IF($E$4*A$4&gt;F148,B$4*C148*((($E$4*A$4)-F148)/(A$4)),0)</f>
        <v>0</v>
      </c>
      <c r="C149" s="4">
        <f t="shared" si="24"/>
        <v>0</v>
      </c>
      <c r="D149" s="5">
        <f t="shared" si="29"/>
        <v>0</v>
      </c>
      <c r="E149" s="5">
        <f t="shared" si="25"/>
        <v>0</v>
      </c>
      <c r="F149" s="6">
        <f>SUM(B$7:B149)</f>
        <v>699999.72244337492</v>
      </c>
      <c r="G149" s="4">
        <f t="shared" si="28"/>
        <v>0</v>
      </c>
      <c r="H149" s="4">
        <f>SUM(E$7:E149)</f>
        <v>1749.996806108438</v>
      </c>
      <c r="I149" s="1">
        <f t="shared" si="26"/>
        <v>142</v>
      </c>
      <c r="J149" s="18">
        <f t="shared" si="21"/>
        <v>0.69999972244337494</v>
      </c>
      <c r="K149" s="1">
        <f t="shared" si="27"/>
        <v>142</v>
      </c>
    </row>
    <row r="150" spans="1:11" x14ac:dyDescent="0.2">
      <c r="A150" s="1">
        <f t="shared" si="22"/>
        <v>144</v>
      </c>
      <c r="B150" s="4">
        <f t="shared" si="30"/>
        <v>0</v>
      </c>
      <c r="C150" s="4">
        <f t="shared" si="24"/>
        <v>0</v>
      </c>
      <c r="D150" s="5">
        <f t="shared" si="29"/>
        <v>0</v>
      </c>
      <c r="E150" s="5">
        <f t="shared" si="25"/>
        <v>0</v>
      </c>
      <c r="F150" s="6">
        <f>SUM(B$7:B150)</f>
        <v>699999.72244337492</v>
      </c>
      <c r="G150" s="4">
        <f t="shared" si="28"/>
        <v>0</v>
      </c>
      <c r="H150" s="4">
        <f>SUM(E$7:E150)</f>
        <v>1749.996806108438</v>
      </c>
      <c r="I150" s="1">
        <f t="shared" si="26"/>
        <v>143</v>
      </c>
      <c r="J150" s="18">
        <f t="shared" ref="J150:J190" si="31">1-(($E$4*($A$4-F136))/($E$4*$A$4))</f>
        <v>0.69999972244337494</v>
      </c>
      <c r="K150" s="1">
        <f t="shared" si="27"/>
        <v>143</v>
      </c>
    </row>
    <row r="151" spans="1:11" x14ac:dyDescent="0.2">
      <c r="A151" s="1">
        <f t="shared" si="22"/>
        <v>145</v>
      </c>
      <c r="B151" s="4">
        <f t="shared" si="30"/>
        <v>0</v>
      </c>
      <c r="C151" s="4">
        <f t="shared" si="24"/>
        <v>0</v>
      </c>
      <c r="D151" s="5">
        <f t="shared" si="29"/>
        <v>0</v>
      </c>
      <c r="E151" s="5">
        <f t="shared" si="25"/>
        <v>0</v>
      </c>
      <c r="F151" s="6">
        <f>SUM(B$7:B151)</f>
        <v>699999.72244337492</v>
      </c>
      <c r="G151" s="4">
        <f t="shared" si="28"/>
        <v>0</v>
      </c>
      <c r="H151" s="4">
        <f>SUM(E$7:E151)</f>
        <v>1749.996806108438</v>
      </c>
      <c r="I151" s="1">
        <f t="shared" si="26"/>
        <v>144</v>
      </c>
      <c r="J151" s="18">
        <f t="shared" si="31"/>
        <v>0.69999972244337494</v>
      </c>
      <c r="K151" s="1">
        <f t="shared" si="27"/>
        <v>144</v>
      </c>
    </row>
    <row r="152" spans="1:11" x14ac:dyDescent="0.2">
      <c r="A152" s="1">
        <f t="shared" si="22"/>
        <v>146</v>
      </c>
      <c r="B152" s="4">
        <f t="shared" si="30"/>
        <v>0</v>
      </c>
      <c r="C152" s="4">
        <f t="shared" si="24"/>
        <v>0</v>
      </c>
      <c r="D152" s="5">
        <f t="shared" si="29"/>
        <v>0</v>
      </c>
      <c r="E152" s="5">
        <f t="shared" si="25"/>
        <v>0</v>
      </c>
      <c r="F152" s="6">
        <f>SUM(B$7:B152)</f>
        <v>699999.72244337492</v>
      </c>
      <c r="G152" s="4">
        <f t="shared" si="28"/>
        <v>0</v>
      </c>
      <c r="H152" s="4">
        <f>SUM(E$7:E152)</f>
        <v>1749.996806108438</v>
      </c>
      <c r="I152" s="1">
        <f t="shared" si="26"/>
        <v>145</v>
      </c>
      <c r="J152" s="18">
        <f t="shared" si="31"/>
        <v>0.69999972244337494</v>
      </c>
      <c r="K152" s="1">
        <f t="shared" si="27"/>
        <v>145</v>
      </c>
    </row>
    <row r="153" spans="1:11" x14ac:dyDescent="0.2">
      <c r="A153" s="1">
        <f t="shared" si="22"/>
        <v>147</v>
      </c>
      <c r="B153" s="4">
        <f t="shared" si="30"/>
        <v>0</v>
      </c>
      <c r="C153" s="4">
        <f t="shared" si="24"/>
        <v>0</v>
      </c>
      <c r="D153" s="5">
        <f t="shared" si="29"/>
        <v>0</v>
      </c>
      <c r="E153" s="5">
        <f t="shared" si="25"/>
        <v>0</v>
      </c>
      <c r="F153" s="6">
        <f>SUM(B$7:B153)</f>
        <v>699999.72244337492</v>
      </c>
      <c r="G153" s="4">
        <f t="shared" si="28"/>
        <v>0</v>
      </c>
      <c r="H153" s="4">
        <f>SUM(E$7:E153)</f>
        <v>1749.996806108438</v>
      </c>
      <c r="I153" s="1">
        <f t="shared" si="26"/>
        <v>146</v>
      </c>
      <c r="J153" s="18">
        <f t="shared" si="31"/>
        <v>0.69999972244337494</v>
      </c>
      <c r="K153" s="1">
        <f t="shared" si="27"/>
        <v>146</v>
      </c>
    </row>
    <row r="154" spans="1:11" x14ac:dyDescent="0.2">
      <c r="A154" s="1">
        <f t="shared" si="22"/>
        <v>148</v>
      </c>
      <c r="B154" s="4">
        <f t="shared" si="30"/>
        <v>0</v>
      </c>
      <c r="C154" s="4">
        <f t="shared" si="24"/>
        <v>0</v>
      </c>
      <c r="D154" s="5">
        <f t="shared" si="29"/>
        <v>0</v>
      </c>
      <c r="E154" s="5">
        <f t="shared" si="25"/>
        <v>0</v>
      </c>
      <c r="F154" s="6">
        <f>SUM(B$7:B154)</f>
        <v>699999.72244337492</v>
      </c>
      <c r="G154" s="4">
        <f t="shared" si="28"/>
        <v>0</v>
      </c>
      <c r="H154" s="4">
        <f>SUM(E$7:E154)</f>
        <v>1749.996806108438</v>
      </c>
      <c r="I154" s="1">
        <f t="shared" si="26"/>
        <v>147</v>
      </c>
      <c r="J154" s="18">
        <f t="shared" si="31"/>
        <v>0.69999972244337494</v>
      </c>
      <c r="K154" s="1">
        <f t="shared" si="27"/>
        <v>147</v>
      </c>
    </row>
    <row r="155" spans="1:11" x14ac:dyDescent="0.2">
      <c r="A155" s="1">
        <f t="shared" si="22"/>
        <v>149</v>
      </c>
      <c r="B155" s="4">
        <f t="shared" si="30"/>
        <v>0</v>
      </c>
      <c r="C155" s="4">
        <f t="shared" si="24"/>
        <v>0</v>
      </c>
      <c r="D155" s="5">
        <f t="shared" si="29"/>
        <v>0</v>
      </c>
      <c r="E155" s="5">
        <f t="shared" si="25"/>
        <v>0</v>
      </c>
      <c r="F155" s="6">
        <f>SUM(B$7:B155)</f>
        <v>699999.72244337492</v>
      </c>
      <c r="G155" s="4">
        <f t="shared" si="28"/>
        <v>0</v>
      </c>
      <c r="H155" s="4">
        <f>SUM(E$7:E155)</f>
        <v>1749.996806108438</v>
      </c>
      <c r="I155" s="1">
        <f t="shared" si="26"/>
        <v>148</v>
      </c>
      <c r="J155" s="18">
        <f t="shared" si="31"/>
        <v>0.69999972244337494</v>
      </c>
      <c r="K155" s="1">
        <f t="shared" si="27"/>
        <v>148</v>
      </c>
    </row>
    <row r="156" spans="1:11" x14ac:dyDescent="0.2">
      <c r="A156" s="1">
        <f t="shared" si="22"/>
        <v>150</v>
      </c>
      <c r="B156" s="4">
        <f t="shared" si="30"/>
        <v>0</v>
      </c>
      <c r="C156" s="4">
        <f t="shared" si="24"/>
        <v>0</v>
      </c>
      <c r="D156" s="5">
        <f t="shared" si="29"/>
        <v>0</v>
      </c>
      <c r="E156" s="5">
        <f t="shared" si="25"/>
        <v>0</v>
      </c>
      <c r="F156" s="6">
        <f>SUM(B$7:B156)</f>
        <v>699999.72244337492</v>
      </c>
      <c r="G156" s="4">
        <f t="shared" si="28"/>
        <v>0</v>
      </c>
      <c r="H156" s="4">
        <f>SUM(E$7:E156)</f>
        <v>1749.996806108438</v>
      </c>
      <c r="I156" s="1">
        <f t="shared" si="26"/>
        <v>149</v>
      </c>
      <c r="J156" s="18">
        <f t="shared" si="31"/>
        <v>0.69999972244337494</v>
      </c>
      <c r="K156" s="1">
        <f t="shared" si="27"/>
        <v>149</v>
      </c>
    </row>
    <row r="157" spans="1:11" x14ac:dyDescent="0.2">
      <c r="A157" s="1">
        <f t="shared" si="22"/>
        <v>151</v>
      </c>
      <c r="B157" s="4">
        <f t="shared" si="30"/>
        <v>0</v>
      </c>
      <c r="C157" s="4">
        <f t="shared" si="24"/>
        <v>0</v>
      </c>
      <c r="D157" s="5">
        <f t="shared" si="29"/>
        <v>0</v>
      </c>
      <c r="E157" s="5">
        <f t="shared" si="25"/>
        <v>0</v>
      </c>
      <c r="F157" s="6">
        <f>SUM(B$7:B157)</f>
        <v>699999.72244337492</v>
      </c>
      <c r="G157" s="4">
        <f t="shared" si="28"/>
        <v>0</v>
      </c>
      <c r="H157" s="4">
        <f>SUM(E$7:E157)</f>
        <v>1749.996806108438</v>
      </c>
      <c r="I157" s="1">
        <f t="shared" si="26"/>
        <v>150</v>
      </c>
      <c r="J157" s="18">
        <f t="shared" si="31"/>
        <v>0.69999972244337494</v>
      </c>
      <c r="K157" s="1">
        <f t="shared" si="27"/>
        <v>150</v>
      </c>
    </row>
    <row r="158" spans="1:11" x14ac:dyDescent="0.2">
      <c r="A158" s="1">
        <f t="shared" si="22"/>
        <v>152</v>
      </c>
      <c r="B158" s="4">
        <f t="shared" si="30"/>
        <v>0</v>
      </c>
      <c r="C158" s="4">
        <f t="shared" si="24"/>
        <v>0</v>
      </c>
      <c r="D158" s="5">
        <f t="shared" si="29"/>
        <v>0</v>
      </c>
      <c r="E158" s="5">
        <f t="shared" si="25"/>
        <v>0</v>
      </c>
      <c r="F158" s="6">
        <f>SUM(B$7:B158)</f>
        <v>699999.72244337492</v>
      </c>
      <c r="G158" s="4">
        <f t="shared" si="28"/>
        <v>0</v>
      </c>
      <c r="H158" s="4">
        <f>SUM(E$7:E158)</f>
        <v>1749.996806108438</v>
      </c>
      <c r="I158" s="1">
        <f t="shared" si="26"/>
        <v>151</v>
      </c>
      <c r="J158" s="18">
        <f t="shared" si="31"/>
        <v>0.69999972244337494</v>
      </c>
      <c r="K158" s="1">
        <f t="shared" si="27"/>
        <v>151</v>
      </c>
    </row>
    <row r="159" spans="1:11" x14ac:dyDescent="0.2">
      <c r="A159" s="1">
        <f t="shared" si="22"/>
        <v>153</v>
      </c>
      <c r="B159" s="4">
        <f t="shared" si="30"/>
        <v>0</v>
      </c>
      <c r="C159" s="4">
        <f t="shared" si="24"/>
        <v>0</v>
      </c>
      <c r="D159" s="5">
        <f t="shared" si="29"/>
        <v>0</v>
      </c>
      <c r="E159" s="5">
        <f t="shared" si="25"/>
        <v>0</v>
      </c>
      <c r="F159" s="6">
        <f>SUM(B$7:B159)</f>
        <v>699999.72244337492</v>
      </c>
      <c r="G159" s="4">
        <f t="shared" si="28"/>
        <v>0</v>
      </c>
      <c r="H159" s="4">
        <f>SUM(E$7:E159)</f>
        <v>1749.996806108438</v>
      </c>
      <c r="I159" s="1">
        <f t="shared" si="26"/>
        <v>152</v>
      </c>
      <c r="J159" s="18">
        <f t="shared" si="31"/>
        <v>0.69999972244337494</v>
      </c>
      <c r="K159" s="1">
        <f t="shared" si="27"/>
        <v>152</v>
      </c>
    </row>
    <row r="160" spans="1:11" x14ac:dyDescent="0.2">
      <c r="A160" s="1">
        <f t="shared" si="22"/>
        <v>154</v>
      </c>
      <c r="B160" s="4">
        <f t="shared" si="30"/>
        <v>0</v>
      </c>
      <c r="C160" s="4">
        <f t="shared" si="24"/>
        <v>0</v>
      </c>
      <c r="D160" s="5">
        <f t="shared" si="29"/>
        <v>0</v>
      </c>
      <c r="E160" s="5">
        <f t="shared" si="25"/>
        <v>0</v>
      </c>
      <c r="F160" s="6">
        <f>SUM(B$7:B160)</f>
        <v>699999.72244337492</v>
      </c>
      <c r="G160" s="4">
        <f t="shared" si="28"/>
        <v>0</v>
      </c>
      <c r="H160" s="4">
        <f>SUM(E$7:E160)</f>
        <v>1749.996806108438</v>
      </c>
      <c r="I160" s="1">
        <f t="shared" si="26"/>
        <v>153</v>
      </c>
      <c r="J160" s="18">
        <f t="shared" si="31"/>
        <v>0.69999972244337494</v>
      </c>
      <c r="K160" s="1">
        <f t="shared" si="27"/>
        <v>153</v>
      </c>
    </row>
    <row r="161" spans="1:11" x14ac:dyDescent="0.2">
      <c r="A161" s="1">
        <f t="shared" si="22"/>
        <v>155</v>
      </c>
      <c r="B161" s="4">
        <f t="shared" si="30"/>
        <v>0</v>
      </c>
      <c r="C161" s="4">
        <f t="shared" si="24"/>
        <v>0</v>
      </c>
      <c r="D161" s="5">
        <f t="shared" si="29"/>
        <v>0</v>
      </c>
      <c r="E161" s="5">
        <f t="shared" si="25"/>
        <v>0</v>
      </c>
      <c r="F161" s="6">
        <f>SUM(B$7:B161)</f>
        <v>699999.72244337492</v>
      </c>
      <c r="G161" s="4">
        <f t="shared" si="28"/>
        <v>0</v>
      </c>
      <c r="H161" s="4">
        <f>SUM(E$7:E161)</f>
        <v>1749.996806108438</v>
      </c>
      <c r="I161" s="1">
        <f t="shared" si="26"/>
        <v>154</v>
      </c>
      <c r="J161" s="18">
        <f t="shared" si="31"/>
        <v>0.69999972244337494</v>
      </c>
      <c r="K161" s="1">
        <f t="shared" si="27"/>
        <v>154</v>
      </c>
    </row>
    <row r="162" spans="1:11" x14ac:dyDescent="0.2">
      <c r="A162" s="1">
        <f t="shared" si="22"/>
        <v>156</v>
      </c>
      <c r="B162" s="4">
        <f t="shared" si="30"/>
        <v>0</v>
      </c>
      <c r="C162" s="4">
        <f t="shared" si="24"/>
        <v>0</v>
      </c>
      <c r="D162" s="5">
        <f t="shared" si="29"/>
        <v>0</v>
      </c>
      <c r="E162" s="5">
        <f t="shared" si="25"/>
        <v>0</v>
      </c>
      <c r="F162" s="6">
        <f>SUM(B$7:B162)</f>
        <v>699999.72244337492</v>
      </c>
      <c r="G162" s="4">
        <f t="shared" si="28"/>
        <v>0</v>
      </c>
      <c r="H162" s="4">
        <f>SUM(E$7:E162)</f>
        <v>1749.996806108438</v>
      </c>
      <c r="I162" s="1">
        <f t="shared" si="26"/>
        <v>155</v>
      </c>
      <c r="J162" s="18">
        <f t="shared" si="31"/>
        <v>0.69999972244337494</v>
      </c>
      <c r="K162" s="1">
        <f t="shared" si="27"/>
        <v>155</v>
      </c>
    </row>
    <row r="163" spans="1:11" x14ac:dyDescent="0.2">
      <c r="A163" s="1">
        <f t="shared" si="22"/>
        <v>157</v>
      </c>
      <c r="B163" s="4">
        <f t="shared" si="30"/>
        <v>0</v>
      </c>
      <c r="C163" s="4">
        <f t="shared" si="24"/>
        <v>0</v>
      </c>
      <c r="D163" s="5">
        <f t="shared" si="29"/>
        <v>0</v>
      </c>
      <c r="E163" s="5">
        <f t="shared" si="25"/>
        <v>0</v>
      </c>
      <c r="F163" s="6">
        <f>SUM(B$7:B163)</f>
        <v>699999.72244337492</v>
      </c>
      <c r="G163" s="4">
        <f t="shared" si="28"/>
        <v>0</v>
      </c>
      <c r="H163" s="4">
        <f>SUM(E$7:E163)</f>
        <v>1749.996806108438</v>
      </c>
      <c r="I163" s="1">
        <f t="shared" si="26"/>
        <v>156</v>
      </c>
      <c r="J163" s="18">
        <f t="shared" si="31"/>
        <v>0.69999972244337494</v>
      </c>
      <c r="K163" s="1">
        <f t="shared" si="27"/>
        <v>156</v>
      </c>
    </row>
    <row r="164" spans="1:11" x14ac:dyDescent="0.2">
      <c r="A164" s="1">
        <f t="shared" si="22"/>
        <v>158</v>
      </c>
      <c r="B164" s="4">
        <f t="shared" si="30"/>
        <v>0</v>
      </c>
      <c r="C164" s="4">
        <f t="shared" si="24"/>
        <v>0</v>
      </c>
      <c r="D164" s="5">
        <f t="shared" si="29"/>
        <v>0</v>
      </c>
      <c r="E164" s="5">
        <f t="shared" si="25"/>
        <v>0</v>
      </c>
      <c r="F164" s="6">
        <f>SUM(B$7:B164)</f>
        <v>699999.72244337492</v>
      </c>
      <c r="G164" s="4">
        <f t="shared" si="28"/>
        <v>0</v>
      </c>
      <c r="H164" s="4">
        <f>SUM(E$7:E164)</f>
        <v>1749.996806108438</v>
      </c>
      <c r="I164" s="1">
        <f t="shared" si="26"/>
        <v>157</v>
      </c>
      <c r="J164" s="18">
        <f t="shared" si="31"/>
        <v>0.69999972244337494</v>
      </c>
      <c r="K164" s="1">
        <f t="shared" si="27"/>
        <v>157</v>
      </c>
    </row>
    <row r="165" spans="1:11" x14ac:dyDescent="0.2">
      <c r="A165" s="1">
        <f t="shared" si="22"/>
        <v>159</v>
      </c>
      <c r="B165" s="4">
        <f t="shared" si="30"/>
        <v>0</v>
      </c>
      <c r="C165" s="4">
        <f t="shared" si="24"/>
        <v>0</v>
      </c>
      <c r="D165" s="5">
        <f t="shared" si="29"/>
        <v>0</v>
      </c>
      <c r="E165" s="5">
        <f t="shared" si="25"/>
        <v>0</v>
      </c>
      <c r="F165" s="6">
        <f>SUM(B$7:B165)</f>
        <v>699999.72244337492</v>
      </c>
      <c r="G165" s="4">
        <f t="shared" si="28"/>
        <v>0</v>
      </c>
      <c r="H165" s="4">
        <f>SUM(E$7:E165)</f>
        <v>1749.996806108438</v>
      </c>
      <c r="I165" s="1">
        <f t="shared" si="26"/>
        <v>158</v>
      </c>
      <c r="J165" s="18">
        <f t="shared" si="31"/>
        <v>0.69999972244337494</v>
      </c>
      <c r="K165" s="1">
        <f t="shared" si="27"/>
        <v>158</v>
      </c>
    </row>
    <row r="166" spans="1:11" x14ac:dyDescent="0.2">
      <c r="A166" s="1">
        <f t="shared" si="22"/>
        <v>160</v>
      </c>
      <c r="B166" s="4">
        <f t="shared" si="30"/>
        <v>0</v>
      </c>
      <c r="C166" s="4">
        <f t="shared" si="24"/>
        <v>0</v>
      </c>
      <c r="D166" s="5">
        <f t="shared" si="29"/>
        <v>0</v>
      </c>
      <c r="E166" s="5">
        <f t="shared" si="25"/>
        <v>0</v>
      </c>
      <c r="F166" s="6">
        <f>SUM(B$7:B166)</f>
        <v>699999.72244337492</v>
      </c>
      <c r="G166" s="4">
        <f t="shared" si="28"/>
        <v>0</v>
      </c>
      <c r="H166" s="4">
        <f>SUM(E$7:E166)</f>
        <v>1749.996806108438</v>
      </c>
      <c r="I166" s="1">
        <f t="shared" si="26"/>
        <v>159</v>
      </c>
      <c r="J166" s="18">
        <f t="shared" si="31"/>
        <v>0.69999972244337494</v>
      </c>
      <c r="K166" s="1">
        <f t="shared" si="27"/>
        <v>159</v>
      </c>
    </row>
    <row r="167" spans="1:11" x14ac:dyDescent="0.2">
      <c r="A167" s="1">
        <f t="shared" si="22"/>
        <v>161</v>
      </c>
      <c r="B167" s="4">
        <f t="shared" si="30"/>
        <v>0</v>
      </c>
      <c r="C167" s="4">
        <f t="shared" si="24"/>
        <v>0</v>
      </c>
      <c r="D167" s="5">
        <f t="shared" si="29"/>
        <v>0</v>
      </c>
      <c r="E167" s="5">
        <f t="shared" si="25"/>
        <v>0</v>
      </c>
      <c r="F167" s="6">
        <f>SUM(B$7:B167)</f>
        <v>699999.72244337492</v>
      </c>
      <c r="G167" s="4">
        <f t="shared" si="28"/>
        <v>0</v>
      </c>
      <c r="H167" s="4">
        <f>SUM(E$7:E167)</f>
        <v>1749.996806108438</v>
      </c>
      <c r="I167" s="1">
        <f t="shared" si="26"/>
        <v>160</v>
      </c>
      <c r="J167" s="18">
        <f t="shared" si="31"/>
        <v>0.69999972244337494</v>
      </c>
      <c r="K167" s="1">
        <f t="shared" si="27"/>
        <v>160</v>
      </c>
    </row>
    <row r="168" spans="1:11" x14ac:dyDescent="0.2">
      <c r="A168" s="1">
        <f t="shared" ref="A168:A190" si="32">A167+1</f>
        <v>162</v>
      </c>
      <c r="B168" s="4">
        <f t="shared" si="30"/>
        <v>0</v>
      </c>
      <c r="C168" s="4">
        <f t="shared" si="24"/>
        <v>0</v>
      </c>
      <c r="D168" s="5">
        <f t="shared" si="29"/>
        <v>0</v>
      </c>
      <c r="E168" s="5">
        <f t="shared" si="25"/>
        <v>0</v>
      </c>
      <c r="F168" s="6">
        <f>SUM(B$7:B168)</f>
        <v>699999.72244337492</v>
      </c>
      <c r="G168" s="4">
        <f t="shared" si="28"/>
        <v>0</v>
      </c>
      <c r="H168" s="4">
        <f>SUM(E$7:E168)</f>
        <v>1749.996806108438</v>
      </c>
      <c r="I168" s="1">
        <f t="shared" si="26"/>
        <v>161</v>
      </c>
      <c r="J168" s="18">
        <f t="shared" si="31"/>
        <v>0.69999972244337494</v>
      </c>
      <c r="K168" s="1">
        <f t="shared" si="27"/>
        <v>161</v>
      </c>
    </row>
    <row r="169" spans="1:11" x14ac:dyDescent="0.2">
      <c r="A169" s="1">
        <f t="shared" si="32"/>
        <v>163</v>
      </c>
      <c r="B169" s="4">
        <f t="shared" si="30"/>
        <v>0</v>
      </c>
      <c r="C169" s="4">
        <f t="shared" si="24"/>
        <v>0</v>
      </c>
      <c r="D169" s="5">
        <f t="shared" si="29"/>
        <v>0</v>
      </c>
      <c r="E169" s="5">
        <f t="shared" si="25"/>
        <v>0</v>
      </c>
      <c r="F169" s="6">
        <f>SUM(B$7:B169)</f>
        <v>699999.72244337492</v>
      </c>
      <c r="G169" s="4">
        <f t="shared" si="28"/>
        <v>0</v>
      </c>
      <c r="H169" s="4">
        <f>SUM(E$7:E169)</f>
        <v>1749.996806108438</v>
      </c>
      <c r="I169" s="1">
        <f t="shared" si="26"/>
        <v>162</v>
      </c>
      <c r="J169" s="18">
        <f t="shared" si="31"/>
        <v>0.69999972244337494</v>
      </c>
      <c r="K169" s="1">
        <f t="shared" si="27"/>
        <v>162</v>
      </c>
    </row>
    <row r="170" spans="1:11" x14ac:dyDescent="0.2">
      <c r="A170" s="1">
        <f t="shared" si="32"/>
        <v>164</v>
      </c>
      <c r="B170" s="4">
        <f t="shared" si="30"/>
        <v>0</v>
      </c>
      <c r="C170" s="4">
        <f t="shared" si="24"/>
        <v>0</v>
      </c>
      <c r="D170" s="5">
        <f t="shared" si="29"/>
        <v>0</v>
      </c>
      <c r="E170" s="5">
        <f t="shared" si="25"/>
        <v>0</v>
      </c>
      <c r="F170" s="6">
        <f>SUM(B$7:B170)</f>
        <v>699999.72244337492</v>
      </c>
      <c r="G170" s="4">
        <f t="shared" si="28"/>
        <v>0</v>
      </c>
      <c r="H170" s="4">
        <f>SUM(E$7:E170)</f>
        <v>1749.996806108438</v>
      </c>
      <c r="I170" s="1">
        <f t="shared" si="26"/>
        <v>163</v>
      </c>
      <c r="J170" s="18">
        <f t="shared" si="31"/>
        <v>0.69999972244337494</v>
      </c>
      <c r="K170" s="1">
        <f t="shared" si="27"/>
        <v>163</v>
      </c>
    </row>
    <row r="171" spans="1:11" x14ac:dyDescent="0.2">
      <c r="A171" s="1">
        <f t="shared" si="32"/>
        <v>165</v>
      </c>
      <c r="B171" s="4">
        <f t="shared" si="30"/>
        <v>0</v>
      </c>
      <c r="C171" s="4">
        <f t="shared" si="24"/>
        <v>0</v>
      </c>
      <c r="D171" s="5">
        <f t="shared" si="29"/>
        <v>0</v>
      </c>
      <c r="E171" s="5">
        <f t="shared" si="25"/>
        <v>0</v>
      </c>
      <c r="F171" s="6">
        <f>SUM(B$7:B171)</f>
        <v>699999.72244337492</v>
      </c>
      <c r="G171" s="4">
        <f t="shared" si="28"/>
        <v>0</v>
      </c>
      <c r="H171" s="4">
        <f>SUM(E$7:E171)</f>
        <v>1749.996806108438</v>
      </c>
      <c r="I171" s="1">
        <f t="shared" si="26"/>
        <v>164</v>
      </c>
      <c r="J171" s="18">
        <f t="shared" si="31"/>
        <v>0.69999972244337494</v>
      </c>
      <c r="K171" s="1">
        <f t="shared" si="27"/>
        <v>164</v>
      </c>
    </row>
    <row r="172" spans="1:11" x14ac:dyDescent="0.2">
      <c r="A172" s="1">
        <f t="shared" si="32"/>
        <v>166</v>
      </c>
      <c r="B172" s="4">
        <f t="shared" si="30"/>
        <v>0</v>
      </c>
      <c r="C172" s="4">
        <f t="shared" si="24"/>
        <v>0</v>
      </c>
      <c r="D172" s="5">
        <f t="shared" si="29"/>
        <v>0</v>
      </c>
      <c r="E172" s="5">
        <f t="shared" si="25"/>
        <v>0</v>
      </c>
      <c r="F172" s="6">
        <f>SUM(B$7:B172)</f>
        <v>699999.72244337492</v>
      </c>
      <c r="G172" s="4">
        <f t="shared" si="28"/>
        <v>0</v>
      </c>
      <c r="H172" s="4">
        <f>SUM(E$7:E172)</f>
        <v>1749.996806108438</v>
      </c>
      <c r="I172" s="1">
        <f t="shared" si="26"/>
        <v>165</v>
      </c>
      <c r="J172" s="18">
        <f t="shared" si="31"/>
        <v>0.69999972244337494</v>
      </c>
      <c r="K172" s="1">
        <f t="shared" si="27"/>
        <v>165</v>
      </c>
    </row>
    <row r="173" spans="1:11" x14ac:dyDescent="0.2">
      <c r="A173" s="1">
        <f t="shared" si="32"/>
        <v>167</v>
      </c>
      <c r="B173" s="4">
        <f t="shared" si="30"/>
        <v>0</v>
      </c>
      <c r="C173" s="4">
        <f t="shared" si="24"/>
        <v>0</v>
      </c>
      <c r="D173" s="5">
        <f t="shared" si="29"/>
        <v>0</v>
      </c>
      <c r="E173" s="5">
        <f t="shared" si="25"/>
        <v>0</v>
      </c>
      <c r="F173" s="6">
        <f>SUM(B$7:B173)</f>
        <v>699999.72244337492</v>
      </c>
      <c r="G173" s="4">
        <f t="shared" si="28"/>
        <v>0</v>
      </c>
      <c r="H173" s="4">
        <f>SUM(E$7:E173)</f>
        <v>1749.996806108438</v>
      </c>
      <c r="I173" s="1">
        <f t="shared" si="26"/>
        <v>166</v>
      </c>
      <c r="J173" s="18">
        <f t="shared" si="31"/>
        <v>0.69999972244337494</v>
      </c>
      <c r="K173" s="1">
        <f t="shared" si="27"/>
        <v>166</v>
      </c>
    </row>
    <row r="174" spans="1:11" x14ac:dyDescent="0.2">
      <c r="A174" s="1">
        <f t="shared" si="32"/>
        <v>168</v>
      </c>
      <c r="B174" s="4">
        <f t="shared" si="30"/>
        <v>0</v>
      </c>
      <c r="C174" s="4">
        <f t="shared" si="24"/>
        <v>0</v>
      </c>
      <c r="D174" s="5">
        <f t="shared" si="29"/>
        <v>0</v>
      </c>
      <c r="E174" s="5">
        <f t="shared" si="25"/>
        <v>0</v>
      </c>
      <c r="F174" s="6">
        <f>SUM(B$7:B174)</f>
        <v>699999.72244337492</v>
      </c>
      <c r="G174" s="4">
        <f t="shared" si="28"/>
        <v>0</v>
      </c>
      <c r="H174" s="4">
        <f>SUM(E$7:E174)</f>
        <v>1749.996806108438</v>
      </c>
      <c r="I174" s="1">
        <f t="shared" si="26"/>
        <v>167</v>
      </c>
      <c r="J174" s="18">
        <f t="shared" si="31"/>
        <v>0.69999972244337494</v>
      </c>
      <c r="K174" s="1">
        <f t="shared" si="27"/>
        <v>167</v>
      </c>
    </row>
    <row r="175" spans="1:11" x14ac:dyDescent="0.2">
      <c r="A175" s="1">
        <f t="shared" si="32"/>
        <v>169</v>
      </c>
      <c r="B175" s="4">
        <f t="shared" si="30"/>
        <v>0</v>
      </c>
      <c r="C175" s="4">
        <f t="shared" si="24"/>
        <v>0</v>
      </c>
      <c r="D175" s="5">
        <f t="shared" si="29"/>
        <v>0</v>
      </c>
      <c r="E175" s="5">
        <f t="shared" si="25"/>
        <v>0</v>
      </c>
      <c r="F175" s="6">
        <f>SUM(B$7:B175)</f>
        <v>699999.72244337492</v>
      </c>
      <c r="G175" s="4">
        <f t="shared" si="28"/>
        <v>0</v>
      </c>
      <c r="H175" s="4">
        <f>SUM(E$7:E175)</f>
        <v>1749.996806108438</v>
      </c>
      <c r="I175" s="1">
        <f t="shared" si="26"/>
        <v>168</v>
      </c>
      <c r="J175" s="18">
        <f t="shared" si="31"/>
        <v>0.69999972244337494</v>
      </c>
      <c r="K175" s="1">
        <f t="shared" si="27"/>
        <v>168</v>
      </c>
    </row>
    <row r="176" spans="1:11" x14ac:dyDescent="0.2">
      <c r="A176" s="1">
        <f t="shared" si="32"/>
        <v>170</v>
      </c>
      <c r="B176" s="4">
        <f t="shared" si="30"/>
        <v>0</v>
      </c>
      <c r="C176" s="4">
        <f t="shared" si="24"/>
        <v>0</v>
      </c>
      <c r="D176" s="5">
        <f t="shared" si="29"/>
        <v>0</v>
      </c>
      <c r="E176" s="5">
        <f t="shared" si="25"/>
        <v>0</v>
      </c>
      <c r="F176" s="6">
        <f>SUM(B$7:B176)</f>
        <v>699999.72244337492</v>
      </c>
      <c r="G176" s="4">
        <f t="shared" si="28"/>
        <v>0</v>
      </c>
      <c r="H176" s="4">
        <f>SUM(E$7:E176)</f>
        <v>1749.996806108438</v>
      </c>
      <c r="I176" s="1">
        <f t="shared" si="26"/>
        <v>169</v>
      </c>
      <c r="J176" s="18">
        <f t="shared" si="31"/>
        <v>0.69999972244337494</v>
      </c>
      <c r="K176" s="1">
        <f t="shared" si="27"/>
        <v>169</v>
      </c>
    </row>
    <row r="177" spans="1:11" x14ac:dyDescent="0.2">
      <c r="A177" s="1">
        <f t="shared" si="32"/>
        <v>171</v>
      </c>
      <c r="B177" s="4">
        <f t="shared" si="30"/>
        <v>0</v>
      </c>
      <c r="C177" s="4">
        <f t="shared" si="24"/>
        <v>0</v>
      </c>
      <c r="D177" s="5">
        <f t="shared" si="29"/>
        <v>0</v>
      </c>
      <c r="E177" s="5">
        <f t="shared" si="25"/>
        <v>0</v>
      </c>
      <c r="F177" s="6">
        <f>SUM(B$7:B177)</f>
        <v>699999.72244337492</v>
      </c>
      <c r="G177" s="4">
        <f t="shared" si="28"/>
        <v>0</v>
      </c>
      <c r="H177" s="4">
        <f>SUM(E$7:E177)</f>
        <v>1749.996806108438</v>
      </c>
      <c r="I177" s="1">
        <f t="shared" si="26"/>
        <v>170</v>
      </c>
      <c r="J177" s="18">
        <f t="shared" si="31"/>
        <v>0.69999972244337494</v>
      </c>
      <c r="K177" s="1">
        <f t="shared" si="27"/>
        <v>170</v>
      </c>
    </row>
    <row r="178" spans="1:11" x14ac:dyDescent="0.2">
      <c r="A178" s="1">
        <f t="shared" si="32"/>
        <v>172</v>
      </c>
      <c r="B178" s="4">
        <f t="shared" si="30"/>
        <v>0</v>
      </c>
      <c r="C178" s="4">
        <f t="shared" si="24"/>
        <v>0</v>
      </c>
      <c r="D178" s="5">
        <f t="shared" si="29"/>
        <v>0</v>
      </c>
      <c r="E178" s="5">
        <f t="shared" si="25"/>
        <v>0</v>
      </c>
      <c r="F178" s="6">
        <f>SUM(B$7:B178)</f>
        <v>699999.72244337492</v>
      </c>
      <c r="G178" s="4">
        <f t="shared" si="28"/>
        <v>0</v>
      </c>
      <c r="H178" s="4">
        <f>SUM(E$7:E178)</f>
        <v>1749.996806108438</v>
      </c>
      <c r="I178" s="1">
        <f t="shared" si="26"/>
        <v>171</v>
      </c>
      <c r="J178" s="18">
        <f t="shared" si="31"/>
        <v>0.69999972244337494</v>
      </c>
      <c r="K178" s="1">
        <f t="shared" si="27"/>
        <v>171</v>
      </c>
    </row>
    <row r="179" spans="1:11" x14ac:dyDescent="0.2">
      <c r="A179" s="1">
        <f t="shared" si="32"/>
        <v>173</v>
      </c>
      <c r="B179" s="4">
        <f t="shared" si="30"/>
        <v>0</v>
      </c>
      <c r="C179" s="4">
        <f t="shared" si="24"/>
        <v>0</v>
      </c>
      <c r="D179" s="5">
        <f t="shared" si="29"/>
        <v>0</v>
      </c>
      <c r="E179" s="5">
        <f t="shared" si="25"/>
        <v>0</v>
      </c>
      <c r="F179" s="6">
        <f>SUM(B$7:B179)</f>
        <v>699999.72244337492</v>
      </c>
      <c r="G179" s="4">
        <f t="shared" si="28"/>
        <v>0</v>
      </c>
      <c r="H179" s="4">
        <f>SUM(E$7:E179)</f>
        <v>1749.996806108438</v>
      </c>
      <c r="I179" s="1">
        <f t="shared" si="26"/>
        <v>172</v>
      </c>
      <c r="J179" s="18">
        <f t="shared" si="31"/>
        <v>0.69999972244337494</v>
      </c>
      <c r="K179" s="1">
        <f t="shared" si="27"/>
        <v>172</v>
      </c>
    </row>
    <row r="180" spans="1:11" x14ac:dyDescent="0.2">
      <c r="A180" s="1">
        <f t="shared" si="32"/>
        <v>174</v>
      </c>
      <c r="B180" s="4">
        <f t="shared" si="30"/>
        <v>0</v>
      </c>
      <c r="C180" s="4">
        <f t="shared" si="24"/>
        <v>0</v>
      </c>
      <c r="D180" s="5">
        <f t="shared" si="29"/>
        <v>0</v>
      </c>
      <c r="E180" s="5">
        <f t="shared" si="25"/>
        <v>0</v>
      </c>
      <c r="F180" s="6">
        <f>SUM(B$7:B180)</f>
        <v>699999.72244337492</v>
      </c>
      <c r="G180" s="4">
        <f t="shared" si="28"/>
        <v>0</v>
      </c>
      <c r="H180" s="4">
        <f>SUM(E$7:E180)</f>
        <v>1749.996806108438</v>
      </c>
      <c r="I180" s="1">
        <f t="shared" si="26"/>
        <v>173</v>
      </c>
      <c r="J180" s="18">
        <f t="shared" si="31"/>
        <v>0.69999972244337494</v>
      </c>
      <c r="K180" s="1">
        <f t="shared" si="27"/>
        <v>173</v>
      </c>
    </row>
    <row r="181" spans="1:11" x14ac:dyDescent="0.2">
      <c r="A181" s="1">
        <f t="shared" si="32"/>
        <v>175</v>
      </c>
      <c r="B181" s="4">
        <f t="shared" si="30"/>
        <v>0</v>
      </c>
      <c r="C181" s="4">
        <f t="shared" si="24"/>
        <v>0</v>
      </c>
      <c r="D181" s="5">
        <f t="shared" si="29"/>
        <v>0</v>
      </c>
      <c r="E181" s="5">
        <f t="shared" si="25"/>
        <v>0</v>
      </c>
      <c r="F181" s="6">
        <f>SUM(B$7:B181)</f>
        <v>699999.72244337492</v>
      </c>
      <c r="G181" s="4">
        <f t="shared" si="28"/>
        <v>0</v>
      </c>
      <c r="H181" s="4">
        <f>SUM(E$7:E181)</f>
        <v>1749.996806108438</v>
      </c>
      <c r="I181" s="1">
        <f t="shared" si="26"/>
        <v>174</v>
      </c>
      <c r="J181" s="18">
        <f t="shared" si="31"/>
        <v>0.69999972244337494</v>
      </c>
      <c r="K181" s="1">
        <f t="shared" si="27"/>
        <v>174</v>
      </c>
    </row>
    <row r="182" spans="1:11" x14ac:dyDescent="0.2">
      <c r="A182" s="1">
        <f t="shared" si="32"/>
        <v>176</v>
      </c>
      <c r="B182" s="4">
        <f t="shared" si="30"/>
        <v>0</v>
      </c>
      <c r="C182" s="4">
        <f t="shared" si="24"/>
        <v>0</v>
      </c>
      <c r="D182" s="5">
        <f t="shared" si="29"/>
        <v>0</v>
      </c>
      <c r="E182" s="5">
        <f t="shared" si="25"/>
        <v>0</v>
      </c>
      <c r="F182" s="6">
        <f>SUM(B$7:B182)</f>
        <v>699999.72244337492</v>
      </c>
      <c r="G182" s="4">
        <f t="shared" si="28"/>
        <v>0</v>
      </c>
      <c r="H182" s="4">
        <f>SUM(E$7:E182)</f>
        <v>1749.996806108438</v>
      </c>
      <c r="I182" s="1">
        <f t="shared" si="26"/>
        <v>175</v>
      </c>
      <c r="J182" s="18">
        <f t="shared" si="31"/>
        <v>0.69999972244337494</v>
      </c>
      <c r="K182" s="1">
        <f t="shared" si="27"/>
        <v>175</v>
      </c>
    </row>
    <row r="183" spans="1:11" x14ac:dyDescent="0.2">
      <c r="A183" s="1">
        <f t="shared" si="32"/>
        <v>177</v>
      </c>
      <c r="B183" s="4">
        <f t="shared" si="30"/>
        <v>0</v>
      </c>
      <c r="C183" s="4">
        <f t="shared" si="24"/>
        <v>0</v>
      </c>
      <c r="D183" s="5">
        <f t="shared" si="29"/>
        <v>0</v>
      </c>
      <c r="E183" s="5">
        <f t="shared" si="25"/>
        <v>0</v>
      </c>
      <c r="F183" s="6">
        <f>SUM(B$7:B183)</f>
        <v>699999.72244337492</v>
      </c>
      <c r="G183" s="4">
        <f t="shared" si="28"/>
        <v>0</v>
      </c>
      <c r="H183" s="4">
        <f>SUM(E$7:E183)</f>
        <v>1749.996806108438</v>
      </c>
      <c r="I183" s="1">
        <f t="shared" si="26"/>
        <v>176</v>
      </c>
      <c r="J183" s="18">
        <f t="shared" si="31"/>
        <v>0.69999972244337494</v>
      </c>
      <c r="K183" s="1">
        <f t="shared" si="27"/>
        <v>176</v>
      </c>
    </row>
    <row r="184" spans="1:11" x14ac:dyDescent="0.2">
      <c r="A184" s="1">
        <f t="shared" si="32"/>
        <v>178</v>
      </c>
      <c r="B184" s="4">
        <f t="shared" si="30"/>
        <v>0</v>
      </c>
      <c r="C184" s="4">
        <f t="shared" si="24"/>
        <v>0</v>
      </c>
      <c r="D184" s="5">
        <f t="shared" si="29"/>
        <v>0</v>
      </c>
      <c r="E184" s="5">
        <f t="shared" si="25"/>
        <v>0</v>
      </c>
      <c r="F184" s="6">
        <f>SUM(B$7:B184)</f>
        <v>699999.72244337492</v>
      </c>
      <c r="G184" s="4">
        <f t="shared" si="28"/>
        <v>0</v>
      </c>
      <c r="H184" s="4">
        <f>SUM(E$7:E184)</f>
        <v>1749.996806108438</v>
      </c>
      <c r="I184" s="1">
        <f t="shared" si="26"/>
        <v>177</v>
      </c>
      <c r="J184" s="18">
        <f t="shared" si="31"/>
        <v>0.69999972244337494</v>
      </c>
      <c r="K184" s="1">
        <f t="shared" si="27"/>
        <v>177</v>
      </c>
    </row>
    <row r="185" spans="1:11" x14ac:dyDescent="0.2">
      <c r="A185" s="1">
        <f t="shared" si="32"/>
        <v>179</v>
      </c>
      <c r="B185" s="4">
        <f t="shared" si="30"/>
        <v>0</v>
      </c>
      <c r="C185" s="4">
        <f t="shared" si="24"/>
        <v>0</v>
      </c>
      <c r="D185" s="5">
        <f t="shared" si="29"/>
        <v>0</v>
      </c>
      <c r="E185" s="5">
        <f t="shared" si="25"/>
        <v>0</v>
      </c>
      <c r="F185" s="6">
        <f>SUM(B$7:B185)</f>
        <v>699999.72244337492</v>
      </c>
      <c r="G185" s="4">
        <f t="shared" si="28"/>
        <v>0</v>
      </c>
      <c r="H185" s="4">
        <f>SUM(E$7:E185)</f>
        <v>1749.996806108438</v>
      </c>
      <c r="I185" s="1">
        <f t="shared" si="26"/>
        <v>178</v>
      </c>
      <c r="J185" s="18">
        <f t="shared" si="31"/>
        <v>0.69999972244337494</v>
      </c>
      <c r="K185" s="1">
        <f t="shared" si="27"/>
        <v>178</v>
      </c>
    </row>
    <row r="186" spans="1:11" x14ac:dyDescent="0.2">
      <c r="A186" s="1">
        <f t="shared" si="32"/>
        <v>180</v>
      </c>
      <c r="B186" s="4">
        <f t="shared" si="30"/>
        <v>0</v>
      </c>
      <c r="C186" s="4">
        <f t="shared" si="24"/>
        <v>0</v>
      </c>
      <c r="D186" s="5">
        <f t="shared" si="29"/>
        <v>0</v>
      </c>
      <c r="E186" s="5">
        <f t="shared" si="25"/>
        <v>0</v>
      </c>
      <c r="F186" s="6">
        <f>SUM(B$7:B186)</f>
        <v>699999.72244337492</v>
      </c>
      <c r="G186" s="4">
        <f t="shared" si="28"/>
        <v>0</v>
      </c>
      <c r="H186" s="4">
        <f>SUM(E$7:E186)</f>
        <v>1749.996806108438</v>
      </c>
      <c r="I186" s="1">
        <f t="shared" si="26"/>
        <v>179</v>
      </c>
      <c r="J186" s="18">
        <f t="shared" si="31"/>
        <v>0.69999972244337494</v>
      </c>
      <c r="K186" s="1">
        <f t="shared" si="27"/>
        <v>179</v>
      </c>
    </row>
    <row r="187" spans="1:11" x14ac:dyDescent="0.2">
      <c r="A187" s="1">
        <f t="shared" si="32"/>
        <v>181</v>
      </c>
      <c r="B187" s="4">
        <f t="shared" si="30"/>
        <v>0</v>
      </c>
      <c r="C187" s="4">
        <f t="shared" si="24"/>
        <v>0</v>
      </c>
      <c r="D187" s="5">
        <f t="shared" si="29"/>
        <v>0</v>
      </c>
      <c r="E187" s="5">
        <f t="shared" si="25"/>
        <v>0</v>
      </c>
      <c r="F187" s="6">
        <f>SUM(B$7:B187)</f>
        <v>699999.72244337492</v>
      </c>
      <c r="G187" s="4">
        <f t="shared" si="28"/>
        <v>0</v>
      </c>
      <c r="H187" s="4">
        <f>SUM(E$7:E187)</f>
        <v>1749.996806108438</v>
      </c>
      <c r="I187" s="1">
        <f t="shared" si="26"/>
        <v>180</v>
      </c>
      <c r="J187" s="18">
        <f t="shared" si="31"/>
        <v>0.69999972244337494</v>
      </c>
      <c r="K187" s="1">
        <f t="shared" si="27"/>
        <v>180</v>
      </c>
    </row>
    <row r="188" spans="1:11" x14ac:dyDescent="0.2">
      <c r="A188" s="1">
        <f t="shared" si="32"/>
        <v>182</v>
      </c>
      <c r="B188" s="4">
        <f t="shared" si="30"/>
        <v>0</v>
      </c>
      <c r="C188" s="4">
        <f t="shared" si="24"/>
        <v>0</v>
      </c>
      <c r="D188" s="5">
        <f t="shared" si="29"/>
        <v>0</v>
      </c>
      <c r="E188" s="5">
        <f t="shared" si="25"/>
        <v>0</v>
      </c>
      <c r="F188" s="6">
        <f>SUM(B$7:B188)</f>
        <v>699999.72244337492</v>
      </c>
      <c r="G188" s="4">
        <f t="shared" si="28"/>
        <v>0</v>
      </c>
      <c r="H188" s="4">
        <f>SUM(E$7:E188)</f>
        <v>1749.996806108438</v>
      </c>
      <c r="I188" s="1">
        <f t="shared" si="26"/>
        <v>181</v>
      </c>
      <c r="J188" s="18">
        <f t="shared" si="31"/>
        <v>0.69999972244337494</v>
      </c>
      <c r="K188" s="1">
        <f t="shared" si="27"/>
        <v>181</v>
      </c>
    </row>
    <row r="189" spans="1:11" x14ac:dyDescent="0.2">
      <c r="A189" s="1">
        <f t="shared" si="32"/>
        <v>183</v>
      </c>
      <c r="B189" s="4">
        <f t="shared" si="30"/>
        <v>0</v>
      </c>
      <c r="C189" s="4">
        <f t="shared" si="24"/>
        <v>0</v>
      </c>
      <c r="D189" s="5">
        <f t="shared" si="29"/>
        <v>0</v>
      </c>
      <c r="E189" s="5">
        <f t="shared" si="25"/>
        <v>0</v>
      </c>
      <c r="F189" s="6">
        <f>SUM(B$7:B189)</f>
        <v>699999.72244337492</v>
      </c>
      <c r="G189" s="4">
        <f t="shared" si="28"/>
        <v>0</v>
      </c>
      <c r="H189" s="4">
        <f>SUM(E$7:E189)</f>
        <v>1749.996806108438</v>
      </c>
      <c r="I189" s="1">
        <f t="shared" si="26"/>
        <v>182</v>
      </c>
      <c r="J189" s="18">
        <f t="shared" si="31"/>
        <v>0.69999972244337494</v>
      </c>
      <c r="K189" s="1">
        <f t="shared" si="27"/>
        <v>182</v>
      </c>
    </row>
    <row r="190" spans="1:11" x14ac:dyDescent="0.2">
      <c r="A190" s="1">
        <f t="shared" si="32"/>
        <v>184</v>
      </c>
      <c r="B190" s="4">
        <f t="shared" si="30"/>
        <v>0</v>
      </c>
      <c r="C190" s="4">
        <f t="shared" si="24"/>
        <v>0</v>
      </c>
      <c r="D190" s="5">
        <f t="shared" si="29"/>
        <v>0</v>
      </c>
      <c r="E190" s="5">
        <f t="shared" si="25"/>
        <v>0</v>
      </c>
      <c r="F190" s="6">
        <f>SUM(B$7:B190)</f>
        <v>699999.72244337492</v>
      </c>
      <c r="G190" s="4">
        <f t="shared" si="28"/>
        <v>0</v>
      </c>
      <c r="H190" s="4">
        <f>SUM(E$7:E190)</f>
        <v>1749.996806108438</v>
      </c>
      <c r="I190" s="1">
        <f t="shared" si="26"/>
        <v>183</v>
      </c>
      <c r="J190" s="18">
        <f t="shared" si="31"/>
        <v>0.69999972244337494</v>
      </c>
      <c r="K190" s="1">
        <f t="shared" si="27"/>
        <v>183</v>
      </c>
    </row>
  </sheetData>
  <pageMargins left="0.75" right="0.75" top="1" bottom="1" header="0.5" footer="0.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90"/>
  <sheetViews>
    <sheetView workbookViewId="0">
      <selection activeCell="E5" sqref="E5"/>
    </sheetView>
  </sheetViews>
  <sheetFormatPr defaultRowHeight="12.75" x14ac:dyDescent="0.2"/>
  <cols>
    <col min="1" max="10" width="16.7109375" customWidth="1"/>
    <col min="11" max="12" width="13" customWidth="1"/>
    <col min="13" max="256" width="5.7109375" customWidth="1"/>
  </cols>
  <sheetData>
    <row r="1" spans="1:12" x14ac:dyDescent="0.2">
      <c r="A1" s="10" t="s">
        <v>14</v>
      </c>
      <c r="H1" s="9" t="s">
        <v>49</v>
      </c>
    </row>
    <row r="2" spans="1:12" x14ac:dyDescent="0.2">
      <c r="A2" s="19" t="s">
        <v>10</v>
      </c>
    </row>
    <row r="3" spans="1:12" ht="51" x14ac:dyDescent="0.2">
      <c r="A3" s="17" t="s">
        <v>47</v>
      </c>
      <c r="B3" s="17" t="s">
        <v>53</v>
      </c>
      <c r="C3" s="3" t="s">
        <v>5</v>
      </c>
      <c r="D3" s="3" t="s">
        <v>13</v>
      </c>
      <c r="E3" s="17" t="s">
        <v>48</v>
      </c>
      <c r="F3" s="17" t="s">
        <v>51</v>
      </c>
      <c r="G3" s="3" t="s">
        <v>4</v>
      </c>
      <c r="H3" s="3" t="s">
        <v>36</v>
      </c>
      <c r="I3" s="20" t="s">
        <v>37</v>
      </c>
      <c r="J3" s="8" t="s">
        <v>39</v>
      </c>
      <c r="K3" s="8" t="s">
        <v>38</v>
      </c>
      <c r="L3" s="20" t="s">
        <v>60</v>
      </c>
    </row>
    <row r="4" spans="1:12" x14ac:dyDescent="0.2">
      <c r="A4" s="6">
        <v>1800000</v>
      </c>
      <c r="B4" s="1">
        <v>1.5</v>
      </c>
      <c r="C4" s="1" t="s">
        <v>6</v>
      </c>
      <c r="D4" s="1" t="s">
        <v>0</v>
      </c>
      <c r="E4" s="1">
        <v>0.3</v>
      </c>
      <c r="F4" s="1">
        <v>0.01</v>
      </c>
      <c r="G4" s="1">
        <v>0.14000000000000001</v>
      </c>
      <c r="H4" s="6">
        <f>MAX($G7:$G190)</f>
        <v>1277.5657609113953</v>
      </c>
      <c r="I4" s="6">
        <f>MAX($E7:$E190)</f>
        <v>26.068513965562829</v>
      </c>
      <c r="J4" s="6">
        <f>$H190</f>
        <v>722.8112297283692</v>
      </c>
      <c r="K4" s="1" t="str">
        <f>IF(MIN($I7:$I190)&gt;0,MIN($I7:$I190),"none")</f>
        <v>none</v>
      </c>
      <c r="L4" s="1">
        <f>IF(MIN($K7:$K190)&gt;0,MIN($K7:$K190),"none")</f>
        <v>105</v>
      </c>
    </row>
    <row r="6" spans="1:12" ht="38.25" x14ac:dyDescent="0.2">
      <c r="A6" s="8" t="s">
        <v>11</v>
      </c>
      <c r="B6" s="8" t="s">
        <v>7</v>
      </c>
      <c r="C6" s="8" t="s">
        <v>46</v>
      </c>
      <c r="D6" s="8" t="s">
        <v>8</v>
      </c>
      <c r="E6" s="8" t="s">
        <v>50</v>
      </c>
      <c r="F6" s="8" t="s">
        <v>2</v>
      </c>
      <c r="G6" s="8" t="s">
        <v>9</v>
      </c>
      <c r="H6" s="8" t="s">
        <v>1</v>
      </c>
      <c r="I6" s="8" t="s">
        <v>3</v>
      </c>
      <c r="J6" s="8" t="s">
        <v>45</v>
      </c>
      <c r="K6" s="8" t="s">
        <v>59</v>
      </c>
    </row>
    <row r="7" spans="1:12" x14ac:dyDescent="0.2">
      <c r="A7" s="1">
        <v>1</v>
      </c>
      <c r="B7" s="4">
        <v>1</v>
      </c>
      <c r="C7" s="4">
        <v>1</v>
      </c>
      <c r="D7" s="5">
        <v>0</v>
      </c>
      <c r="E7" s="5">
        <f>G$4*D7</f>
        <v>0</v>
      </c>
      <c r="F7" s="6">
        <v>1</v>
      </c>
      <c r="G7" s="4">
        <f>SUM(D$7:D7)</f>
        <v>0</v>
      </c>
      <c r="H7" s="4">
        <f>+E7</f>
        <v>0</v>
      </c>
      <c r="I7" s="1"/>
      <c r="J7" s="18">
        <v>0</v>
      </c>
    </row>
    <row r="8" spans="1:12" x14ac:dyDescent="0.2">
      <c r="A8" s="1">
        <f t="shared" ref="A8:A71" si="0">A7+1</f>
        <v>2</v>
      </c>
      <c r="B8" s="4">
        <f t="shared" ref="B8:B19" si="1">IF($E$4*A$4&gt;F7,B$4*C7*((($E$4*A$4)-F7)/(A$4)),0)</f>
        <v>0.44999916666666662</v>
      </c>
      <c r="C8" s="4">
        <v>1</v>
      </c>
      <c r="D8" s="5">
        <v>0</v>
      </c>
      <c r="E8" s="5">
        <f t="shared" ref="E8:E71" si="2">G$4*D8</f>
        <v>0</v>
      </c>
      <c r="F8" s="6">
        <f>SUM(B$7:B8)</f>
        <v>1.4499991666666667</v>
      </c>
      <c r="G8" s="4">
        <f>SUM(D$7:D8)</f>
        <v>0</v>
      </c>
      <c r="H8" s="4">
        <f>SUM(E$7:E8)</f>
        <v>0</v>
      </c>
      <c r="I8" s="1" t="str">
        <f>IF(C7&lt;=0,A7,"")</f>
        <v/>
      </c>
      <c r="J8" s="18">
        <v>0</v>
      </c>
      <c r="K8" s="1"/>
    </row>
    <row r="9" spans="1:12" x14ac:dyDescent="0.2">
      <c r="A9" s="1">
        <f t="shared" si="0"/>
        <v>3</v>
      </c>
      <c r="B9" s="4">
        <f t="shared" si="1"/>
        <v>0.44999879166736112</v>
      </c>
      <c r="C9" s="4">
        <v>1</v>
      </c>
      <c r="D9" s="5">
        <v>0</v>
      </c>
      <c r="E9" s="5">
        <f t="shared" si="2"/>
        <v>0</v>
      </c>
      <c r="F9" s="6">
        <f>SUM(B$7:B9)</f>
        <v>1.8999979583340278</v>
      </c>
      <c r="G9" s="4">
        <f>SUM(D$7:D9)</f>
        <v>0</v>
      </c>
      <c r="H9" s="4">
        <f>SUM(E$7:E9)</f>
        <v>0</v>
      </c>
      <c r="I9" s="1" t="str">
        <f t="shared" ref="I9:I12" si="3">IF(C8&lt;=0,A8,"")</f>
        <v/>
      </c>
      <c r="J9" s="18">
        <v>0</v>
      </c>
      <c r="K9" s="1"/>
    </row>
    <row r="10" spans="1:12" x14ac:dyDescent="0.2">
      <c r="A10" s="1">
        <f t="shared" si="0"/>
        <v>4</v>
      </c>
      <c r="B10" s="4">
        <f t="shared" si="1"/>
        <v>0.4499984166683681</v>
      </c>
      <c r="C10" s="4">
        <v>1</v>
      </c>
      <c r="D10" s="5">
        <v>0</v>
      </c>
      <c r="E10" s="5">
        <f t="shared" si="2"/>
        <v>0</v>
      </c>
      <c r="F10" s="6">
        <f>SUM(B$7:B10)</f>
        <v>2.3499963750023958</v>
      </c>
      <c r="G10" s="4">
        <f>SUM(D$7:D10)</f>
        <v>0</v>
      </c>
      <c r="H10" s="4">
        <f>SUM(E$7:E10)</f>
        <v>0</v>
      </c>
      <c r="I10" s="1" t="str">
        <f t="shared" si="3"/>
        <v/>
      </c>
      <c r="J10" s="18">
        <v>0</v>
      </c>
      <c r="K10" s="1"/>
    </row>
    <row r="11" spans="1:12" x14ac:dyDescent="0.2">
      <c r="A11" s="1">
        <f t="shared" si="0"/>
        <v>5</v>
      </c>
      <c r="B11" s="4">
        <f t="shared" si="1"/>
        <v>0.44999804166968749</v>
      </c>
      <c r="C11" s="4">
        <v>1</v>
      </c>
      <c r="D11" s="5">
        <v>0</v>
      </c>
      <c r="E11" s="5">
        <f t="shared" si="2"/>
        <v>0</v>
      </c>
      <c r="F11" s="6">
        <f>SUM(B$7:B11)</f>
        <v>2.7999944166720834</v>
      </c>
      <c r="G11" s="4">
        <f>SUM(D$7:D11)</f>
        <v>0</v>
      </c>
      <c r="H11" s="4">
        <f>SUM(E$7:E11)</f>
        <v>0</v>
      </c>
      <c r="I11" s="1" t="str">
        <f t="shared" si="3"/>
        <v/>
      </c>
      <c r="J11" s="18">
        <v>0</v>
      </c>
      <c r="K11" s="1"/>
    </row>
    <row r="12" spans="1:12" x14ac:dyDescent="0.2">
      <c r="A12" s="1">
        <f t="shared" si="0"/>
        <v>6</v>
      </c>
      <c r="B12" s="4">
        <f t="shared" si="1"/>
        <v>0.44999766667131946</v>
      </c>
      <c r="C12" s="4">
        <v>1</v>
      </c>
      <c r="D12" s="5">
        <v>0</v>
      </c>
      <c r="E12" s="5">
        <f t="shared" si="2"/>
        <v>0</v>
      </c>
      <c r="F12" s="6">
        <f>SUM(B$7:B12)</f>
        <v>3.2499920833434031</v>
      </c>
      <c r="G12" s="4">
        <f>SUM(D$7:D12)</f>
        <v>0</v>
      </c>
      <c r="H12" s="4">
        <f>SUM(E$7:E12)</f>
        <v>0</v>
      </c>
      <c r="I12" s="1" t="str">
        <f t="shared" si="3"/>
        <v/>
      </c>
      <c r="J12" s="18">
        <v>0</v>
      </c>
      <c r="K12" s="1"/>
    </row>
    <row r="13" spans="1:12" x14ac:dyDescent="0.2">
      <c r="A13" s="1">
        <f t="shared" si="0"/>
        <v>7</v>
      </c>
      <c r="B13" s="4">
        <f t="shared" si="1"/>
        <v>0.44999729167326397</v>
      </c>
      <c r="C13" s="4">
        <v>1</v>
      </c>
      <c r="D13" s="5">
        <v>0</v>
      </c>
      <c r="E13" s="5">
        <f t="shared" si="2"/>
        <v>0</v>
      </c>
      <c r="F13" s="6">
        <f>SUM(B$7:B13)</f>
        <v>3.699989375016667</v>
      </c>
      <c r="G13" s="4">
        <f>SUM(D$7:D13)</f>
        <v>0</v>
      </c>
      <c r="H13" s="4">
        <f>SUM(E$7:E13)</f>
        <v>0</v>
      </c>
      <c r="I13" s="1" t="str">
        <f>IF(C12&lt;=0.01,A12,"")</f>
        <v/>
      </c>
      <c r="J13" s="18">
        <v>0</v>
      </c>
      <c r="K13" s="1"/>
    </row>
    <row r="14" spans="1:12" x14ac:dyDescent="0.2">
      <c r="A14" s="1">
        <f t="shared" si="0"/>
        <v>8</v>
      </c>
      <c r="B14" s="4">
        <f t="shared" si="1"/>
        <v>0.44999691667552083</v>
      </c>
      <c r="C14" s="4">
        <f t="shared" ref="C14:C20" si="4">F8</f>
        <v>1.4499991666666667</v>
      </c>
      <c r="D14" s="5">
        <v>0</v>
      </c>
      <c r="E14" s="5">
        <f t="shared" si="2"/>
        <v>0</v>
      </c>
      <c r="F14" s="6">
        <f>SUM(B$7:B14)</f>
        <v>4.1499862916921879</v>
      </c>
      <c r="G14" s="4">
        <f>SUM(D8:D14)</f>
        <v>0</v>
      </c>
      <c r="H14" s="4">
        <f>SUM(E$7:E14)</f>
        <v>0</v>
      </c>
      <c r="I14" s="1" t="str">
        <f t="shared" ref="I14:I77" si="5">IF(C13&lt;=0.01,A13,"")</f>
        <v/>
      </c>
      <c r="J14" s="18">
        <v>0</v>
      </c>
      <c r="K14" s="1"/>
    </row>
    <row r="15" spans="1:12" x14ac:dyDescent="0.2">
      <c r="A15" s="1">
        <f t="shared" si="0"/>
        <v>9</v>
      </c>
      <c r="B15" s="4">
        <f t="shared" si="1"/>
        <v>0.65249461043611301</v>
      </c>
      <c r="C15" s="4">
        <f t="shared" si="4"/>
        <v>1.8999979583340278</v>
      </c>
      <c r="D15" s="5">
        <f>F$4*B8</f>
        <v>4.4999916666666664E-3</v>
      </c>
      <c r="E15" s="5">
        <f t="shared" si="2"/>
        <v>6.2999883333333332E-4</v>
      </c>
      <c r="F15" s="6">
        <f>SUM(B$7:B15)</f>
        <v>4.802480902128301</v>
      </c>
      <c r="G15" s="4">
        <f t="shared" ref="G15:G78" si="6">SUM(D9:D15)</f>
        <v>4.4999916666666664E-3</v>
      </c>
      <c r="H15" s="4">
        <f>SUM(E$7:E15)</f>
        <v>6.2999883333333332E-4</v>
      </c>
      <c r="I15" s="1" t="str">
        <f t="shared" si="5"/>
        <v/>
      </c>
      <c r="J15" s="18">
        <v>0</v>
      </c>
      <c r="K15" s="1"/>
    </row>
    <row r="16" spans="1:12" x14ac:dyDescent="0.2">
      <c r="A16" s="1">
        <f t="shared" si="0"/>
        <v>10</v>
      </c>
      <c r="B16" s="4">
        <f t="shared" si="1"/>
        <v>0.85499147733038827</v>
      </c>
      <c r="C16" s="4">
        <f t="shared" si="4"/>
        <v>2.3499963750023958</v>
      </c>
      <c r="D16" s="5">
        <f t="shared" ref="D16:D79" si="7">F$4*B9</f>
        <v>4.4999879166736116E-3</v>
      </c>
      <c r="E16" s="5">
        <f t="shared" si="2"/>
        <v>6.2999830833430567E-4</v>
      </c>
      <c r="F16" s="6">
        <f>SUM(B$7:B16)</f>
        <v>5.6574723794586896</v>
      </c>
      <c r="G16" s="4">
        <f t="shared" si="6"/>
        <v>8.9999795833402771E-3</v>
      </c>
      <c r="H16" s="4">
        <f>SUM(E$7:E16)</f>
        <v>1.2599971416676391E-3</v>
      </c>
      <c r="I16" s="1" t="str">
        <f t="shared" si="5"/>
        <v/>
      </c>
      <c r="J16" s="18">
        <v>0</v>
      </c>
      <c r="K16" s="1"/>
    </row>
    <row r="17" spans="1:11" x14ac:dyDescent="0.2">
      <c r="A17" s="1">
        <f t="shared" si="0"/>
        <v>11</v>
      </c>
      <c r="B17" s="4">
        <f t="shared" si="1"/>
        <v>1.0574872895514251</v>
      </c>
      <c r="C17" s="4">
        <f t="shared" si="4"/>
        <v>2.7999944166720834</v>
      </c>
      <c r="D17" s="5">
        <f t="shared" si="7"/>
        <v>4.499984166683681E-3</v>
      </c>
      <c r="E17" s="5">
        <f t="shared" si="2"/>
        <v>6.2999778333571539E-4</v>
      </c>
      <c r="F17" s="6">
        <f>SUM(B$7:B17)</f>
        <v>6.7149596690101152</v>
      </c>
      <c r="G17" s="4">
        <f t="shared" si="6"/>
        <v>1.3499963750023958E-2</v>
      </c>
      <c r="H17" s="4">
        <f>SUM(E$7:E17)</f>
        <v>1.8899949250033546E-3</v>
      </c>
      <c r="I17" s="1" t="str">
        <f t="shared" si="5"/>
        <v/>
      </c>
      <c r="J17" s="18">
        <v>0</v>
      </c>
      <c r="K17" s="1"/>
    </row>
    <row r="18" spans="1:11" x14ac:dyDescent="0.2">
      <c r="A18" s="1">
        <f t="shared" si="0"/>
        <v>12</v>
      </c>
      <c r="B18" s="4">
        <f t="shared" si="1"/>
        <v>1.259981819294453</v>
      </c>
      <c r="C18" s="4">
        <f t="shared" si="4"/>
        <v>3.2499920833434031</v>
      </c>
      <c r="D18" s="5">
        <f t="shared" si="7"/>
        <v>4.4999804166968747E-3</v>
      </c>
      <c r="E18" s="5">
        <f t="shared" si="2"/>
        <v>6.2999725833756248E-4</v>
      </c>
      <c r="F18" s="6">
        <f>SUM(B$7:B18)</f>
        <v>7.9749414883045677</v>
      </c>
      <c r="G18" s="4">
        <f t="shared" si="6"/>
        <v>1.7999944166720832E-2</v>
      </c>
      <c r="H18" s="4">
        <f>SUM(E$7:E18)</f>
        <v>2.5199921833409171E-3</v>
      </c>
      <c r="I18" s="1" t="str">
        <f t="shared" si="5"/>
        <v/>
      </c>
      <c r="J18" s="18">
        <v>0</v>
      </c>
      <c r="K18" s="1"/>
    </row>
    <row r="19" spans="1:11" x14ac:dyDescent="0.2">
      <c r="A19" s="1">
        <f t="shared" si="0"/>
        <v>13</v>
      </c>
      <c r="B19" s="4">
        <f t="shared" si="1"/>
        <v>1.4624748387572795</v>
      </c>
      <c r="C19" s="4">
        <f t="shared" si="4"/>
        <v>3.699989375016667</v>
      </c>
      <c r="D19" s="5">
        <f t="shared" si="7"/>
        <v>4.4999766667131944E-3</v>
      </c>
      <c r="E19" s="5">
        <f t="shared" si="2"/>
        <v>6.2999673333984725E-4</v>
      </c>
      <c r="F19" s="6">
        <f>SUM(B$7:B19)</f>
        <v>9.4374163270618467</v>
      </c>
      <c r="G19" s="4">
        <f t="shared" si="6"/>
        <v>2.2499920833434026E-2</v>
      </c>
      <c r="H19" s="4">
        <f>SUM(E$7:E19)</f>
        <v>3.1499889166807645E-3</v>
      </c>
      <c r="I19" s="1" t="str">
        <f t="shared" si="5"/>
        <v/>
      </c>
      <c r="J19" s="18">
        <v>0</v>
      </c>
      <c r="K19" s="1"/>
    </row>
    <row r="20" spans="1:11" x14ac:dyDescent="0.2">
      <c r="A20" s="1">
        <f t="shared" si="0"/>
        <v>14</v>
      </c>
      <c r="B20" s="4">
        <f>IF($E$4*A$4&gt;F19,B$4*C19*((($E$4*A$4)-F19)/(A$4)),0)</f>
        <v>1.6649661201407189</v>
      </c>
      <c r="C20" s="4">
        <f t="shared" si="4"/>
        <v>4.1499862916921879</v>
      </c>
      <c r="D20" s="5">
        <f t="shared" si="7"/>
        <v>4.49997291673264E-3</v>
      </c>
      <c r="E20" s="5">
        <f t="shared" si="2"/>
        <v>6.2999620834256961E-4</v>
      </c>
      <c r="F20" s="6">
        <f>SUM(B$7:B20)</f>
        <v>11.102382447202565</v>
      </c>
      <c r="G20" s="4">
        <f t="shared" si="6"/>
        <v>2.6999893750166665E-2</v>
      </c>
      <c r="H20" s="4">
        <f>SUM(E$7:E20)</f>
        <v>3.7799851250233342E-3</v>
      </c>
      <c r="I20" s="1" t="str">
        <f t="shared" si="5"/>
        <v/>
      </c>
      <c r="J20" s="18">
        <v>0</v>
      </c>
      <c r="K20" s="1"/>
    </row>
    <row r="21" spans="1:11" x14ac:dyDescent="0.2">
      <c r="A21" s="1">
        <f t="shared" si="0"/>
        <v>15</v>
      </c>
      <c r="B21" s="4">
        <f t="shared" ref="B21:B84" si="8">IF($E$4*A$4&gt;F20,B$4*C20*((($E$4*A$4)-F20)/(A$4)),0)</f>
        <v>1.8674554356490172</v>
      </c>
      <c r="C21" s="4">
        <f t="shared" ref="C21:C84" si="9">F15-F8</f>
        <v>3.3524817354616343</v>
      </c>
      <c r="D21" s="5">
        <f t="shared" si="7"/>
        <v>4.4999691667552081E-3</v>
      </c>
      <c r="E21" s="5">
        <f t="shared" si="2"/>
        <v>6.2999568334572923E-4</v>
      </c>
      <c r="F21" s="6">
        <f>SUM(B$7:B21)</f>
        <v>12.969837882851582</v>
      </c>
      <c r="G21" s="4">
        <f t="shared" si="6"/>
        <v>3.1499862916921875E-2</v>
      </c>
      <c r="H21" s="4">
        <f>SUM(E$7:E21)</f>
        <v>4.4099808083690635E-3</v>
      </c>
      <c r="I21" s="1" t="str">
        <f t="shared" si="5"/>
        <v/>
      </c>
      <c r="J21" s="18">
        <f>1-(($E$4*($A$4-F7))/($E$4*$A$4))</f>
        <v>5.5555555567021742E-7</v>
      </c>
      <c r="K21" s="1"/>
    </row>
    <row r="22" spans="1:11" x14ac:dyDescent="0.2">
      <c r="A22" s="1">
        <f t="shared" si="0"/>
        <v>16</v>
      </c>
      <c r="B22" s="4">
        <f t="shared" si="8"/>
        <v>1.5085805466705569</v>
      </c>
      <c r="C22" s="4">
        <f t="shared" si="9"/>
        <v>3.7574744211246616</v>
      </c>
      <c r="D22" s="5">
        <f t="shared" si="7"/>
        <v>6.5249461043611302E-3</v>
      </c>
      <c r="E22" s="5">
        <f t="shared" si="2"/>
        <v>9.1349245461055831E-4</v>
      </c>
      <c r="F22" s="6">
        <f>SUM(B$7:B22)</f>
        <v>14.478418429522138</v>
      </c>
      <c r="G22" s="4">
        <f t="shared" si="6"/>
        <v>3.3524817354616335E-2</v>
      </c>
      <c r="H22" s="4">
        <f>SUM(E$7:E22)</f>
        <v>5.323473262979622E-3</v>
      </c>
      <c r="I22" s="1" t="str">
        <f t="shared" si="5"/>
        <v/>
      </c>
      <c r="J22" s="18">
        <f t="shared" ref="J22:J85" si="10">1-(($E$4*($A$4-F8))/($E$4*$A$4))</f>
        <v>8.0555509263113834E-7</v>
      </c>
      <c r="K22" s="1"/>
    </row>
    <row r="23" spans="1:11" x14ac:dyDescent="0.2">
      <c r="A23" s="1">
        <f t="shared" si="0"/>
        <v>17</v>
      </c>
      <c r="B23" s="4">
        <f t="shared" si="8"/>
        <v>1.6908181542670082</v>
      </c>
      <c r="C23" s="4">
        <f t="shared" si="9"/>
        <v>4.364963294007719</v>
      </c>
      <c r="D23" s="5">
        <f t="shared" si="7"/>
        <v>8.5499147733038832E-3</v>
      </c>
      <c r="E23" s="5">
        <f t="shared" si="2"/>
        <v>1.1969880682625438E-3</v>
      </c>
      <c r="F23" s="6">
        <f>SUM(B$7:B23)</f>
        <v>16.169236583789147</v>
      </c>
      <c r="G23" s="4">
        <f t="shared" si="6"/>
        <v>3.7574744211246611E-2</v>
      </c>
      <c r="H23" s="4">
        <f>SUM(E$7:E23)</f>
        <v>6.5204613312421656E-3</v>
      </c>
      <c r="I23" s="1" t="str">
        <f t="shared" si="5"/>
        <v/>
      </c>
      <c r="J23" s="18">
        <f t="shared" si="10"/>
        <v>1.0555544215362644E-6</v>
      </c>
      <c r="K23" s="1" t="str">
        <f t="shared" ref="K23:K78" si="11">IF(B23&lt;=B22,A22,"")</f>
        <v/>
      </c>
    </row>
    <row r="24" spans="1:11" x14ac:dyDescent="0.2">
      <c r="A24" s="1">
        <f t="shared" si="0"/>
        <v>18</v>
      </c>
      <c r="B24" s="4">
        <f t="shared" si="8"/>
        <v>1.96417466719999</v>
      </c>
      <c r="C24" s="4">
        <f t="shared" si="9"/>
        <v>5.1749470716324844</v>
      </c>
      <c r="D24" s="5">
        <f t="shared" si="7"/>
        <v>1.0574872895514252E-2</v>
      </c>
      <c r="E24" s="5">
        <f t="shared" si="2"/>
        <v>1.4804822053719954E-3</v>
      </c>
      <c r="F24" s="6">
        <f>SUM(B$7:B24)</f>
        <v>18.133411250989138</v>
      </c>
      <c r="G24" s="4">
        <f t="shared" si="6"/>
        <v>4.3649632940077183E-2</v>
      </c>
      <c r="H24" s="4">
        <f>SUM(E$7:E24)</f>
        <v>8.000943536614161E-3</v>
      </c>
      <c r="I24" s="1" t="str">
        <f t="shared" si="5"/>
        <v/>
      </c>
      <c r="J24" s="18">
        <f t="shared" si="10"/>
        <v>1.3055535417194619E-6</v>
      </c>
      <c r="K24" s="1" t="str">
        <f t="shared" si="11"/>
        <v/>
      </c>
    </row>
    <row r="25" spans="1:11" x14ac:dyDescent="0.2">
      <c r="A25" s="1">
        <f t="shared" si="0"/>
        <v>19</v>
      </c>
      <c r="B25" s="4">
        <f t="shared" si="8"/>
        <v>2.3286479826984081</v>
      </c>
      <c r="C25" s="4">
        <f t="shared" si="9"/>
        <v>6.1874242437184437</v>
      </c>
      <c r="D25" s="5">
        <f t="shared" si="7"/>
        <v>1.2599818192944531E-2</v>
      </c>
      <c r="E25" s="5">
        <f t="shared" si="2"/>
        <v>1.7639745470122345E-3</v>
      </c>
      <c r="F25" s="6">
        <f>SUM(B$7:B25)</f>
        <v>20.462059233687548</v>
      </c>
      <c r="G25" s="4">
        <f t="shared" si="6"/>
        <v>5.1749470716324839E-2</v>
      </c>
      <c r="H25" s="4">
        <f>SUM(E$7:E25)</f>
        <v>9.7649180836263949E-3</v>
      </c>
      <c r="I25" s="1" t="str">
        <f t="shared" si="5"/>
        <v/>
      </c>
      <c r="J25" s="18">
        <f t="shared" si="10"/>
        <v>1.5555524538468646E-6</v>
      </c>
      <c r="K25" s="1" t="str">
        <f t="shared" si="11"/>
        <v/>
      </c>
    </row>
    <row r="26" spans="1:11" x14ac:dyDescent="0.2">
      <c r="A26" s="1">
        <f t="shared" si="0"/>
        <v>20</v>
      </c>
      <c r="B26" s="4">
        <f t="shared" si="8"/>
        <v>2.7842354034721506</v>
      </c>
      <c r="C26" s="4">
        <f t="shared" si="9"/>
        <v>7.4023930721858981</v>
      </c>
      <c r="D26" s="5">
        <f t="shared" si="7"/>
        <v>1.4624748387572795E-2</v>
      </c>
      <c r="E26" s="5">
        <f t="shared" si="2"/>
        <v>2.0474647742601917E-3</v>
      </c>
      <c r="F26" s="6">
        <f>SUM(B$7:B26)</f>
        <v>23.2462946371597</v>
      </c>
      <c r="G26" s="4">
        <f t="shared" si="6"/>
        <v>6.1874242437184444E-2</v>
      </c>
      <c r="H26" s="4">
        <f>SUM(E$7:E26)</f>
        <v>1.1812382857886586E-2</v>
      </c>
      <c r="I26" s="1" t="str">
        <f t="shared" si="5"/>
        <v/>
      </c>
      <c r="J26" s="18">
        <f t="shared" si="10"/>
        <v>1.8055511573633609E-6</v>
      </c>
      <c r="K26" s="1" t="str">
        <f t="shared" si="11"/>
        <v/>
      </c>
    </row>
    <row r="27" spans="1:11" x14ac:dyDescent="0.2">
      <c r="A27" s="1">
        <f t="shared" si="0"/>
        <v>21</v>
      </c>
      <c r="B27" s="4">
        <f t="shared" si="8"/>
        <v>3.3309334839750067</v>
      </c>
      <c r="C27" s="4">
        <f t="shared" si="9"/>
        <v>8.8198515911593951</v>
      </c>
      <c r="D27" s="5">
        <f t="shared" si="7"/>
        <v>1.6649661201407189E-2</v>
      </c>
      <c r="E27" s="5">
        <f t="shared" si="2"/>
        <v>2.3309525681970067E-3</v>
      </c>
      <c r="F27" s="6">
        <f>SUM(B$7:B27)</f>
        <v>26.577228121134706</v>
      </c>
      <c r="G27" s="4">
        <f t="shared" si="6"/>
        <v>7.4023930721858977E-2</v>
      </c>
      <c r="H27" s="4">
        <f>SUM(E$7:E27)</f>
        <v>1.4143335426083592E-2</v>
      </c>
      <c r="I27" s="1" t="str">
        <f t="shared" si="5"/>
        <v/>
      </c>
      <c r="J27" s="18">
        <f t="shared" si="10"/>
        <v>2.0555496528240624E-6</v>
      </c>
      <c r="K27" s="1" t="str">
        <f t="shared" si="11"/>
        <v/>
      </c>
    </row>
    <row r="28" spans="1:11" x14ac:dyDescent="0.2">
      <c r="A28" s="1">
        <f t="shared" si="0"/>
        <v>22</v>
      </c>
      <c r="B28" s="4">
        <f t="shared" si="8"/>
        <v>3.968737876681951</v>
      </c>
      <c r="C28" s="4">
        <f t="shared" si="9"/>
        <v>9.6759375273938382</v>
      </c>
      <c r="D28" s="5">
        <f t="shared" si="7"/>
        <v>1.8674554356490174E-2</v>
      </c>
      <c r="E28" s="5">
        <f t="shared" si="2"/>
        <v>2.6144376099086247E-3</v>
      </c>
      <c r="F28" s="6">
        <f>SUM(B$7:B28)</f>
        <v>30.545965997816658</v>
      </c>
      <c r="G28" s="4">
        <f t="shared" si="6"/>
        <v>8.8198515911593944E-2</v>
      </c>
      <c r="H28" s="4">
        <f>SUM(E$7:E28)</f>
        <v>1.6757773035992216E-2</v>
      </c>
      <c r="I28" s="1" t="str">
        <f t="shared" si="5"/>
        <v/>
      </c>
      <c r="J28" s="18">
        <f t="shared" si="10"/>
        <v>2.3055479397848799E-6</v>
      </c>
      <c r="K28" s="1" t="str">
        <f t="shared" si="11"/>
        <v/>
      </c>
    </row>
    <row r="29" spans="1:11" x14ac:dyDescent="0.2">
      <c r="A29" s="1">
        <f t="shared" si="0"/>
        <v>23</v>
      </c>
      <c r="B29" s="4">
        <f t="shared" si="8"/>
        <v>4.3539255866116369</v>
      </c>
      <c r="C29" s="4">
        <f t="shared" si="9"/>
        <v>10.511764204330458</v>
      </c>
      <c r="D29" s="5">
        <f t="shared" si="7"/>
        <v>1.5085805466705569E-2</v>
      </c>
      <c r="E29" s="5">
        <f t="shared" si="2"/>
        <v>2.1120127653387797E-3</v>
      </c>
      <c r="F29" s="6">
        <f>SUM(B$7:B29)</f>
        <v>34.899891584428296</v>
      </c>
      <c r="G29" s="4">
        <f t="shared" si="6"/>
        <v>9.6759375273938381E-2</v>
      </c>
      <c r="H29" s="4">
        <f>SUM(E$7:E29)</f>
        <v>1.8869785801330995E-2</v>
      </c>
      <c r="I29" s="1" t="str">
        <f t="shared" si="5"/>
        <v/>
      </c>
      <c r="J29" s="18">
        <f t="shared" si="10"/>
        <v>2.6680449457527899E-6</v>
      </c>
      <c r="K29" s="1" t="str">
        <f t="shared" si="11"/>
        <v/>
      </c>
    </row>
    <row r="30" spans="1:11" x14ac:dyDescent="0.2">
      <c r="A30" s="1">
        <f t="shared" si="0"/>
        <v>24</v>
      </c>
      <c r="B30" s="4">
        <f t="shared" si="8"/>
        <v>4.7299881757561293</v>
      </c>
      <c r="C30" s="4">
        <f t="shared" si="9"/>
        <v>11.418451581979022</v>
      </c>
      <c r="D30" s="5">
        <f t="shared" si="7"/>
        <v>1.6908181542670084E-2</v>
      </c>
      <c r="E30" s="5">
        <f t="shared" si="2"/>
        <v>2.367145415973812E-3</v>
      </c>
      <c r="F30" s="6">
        <f>SUM(B$7:B30)</f>
        <v>39.629879760184423</v>
      </c>
      <c r="G30" s="4">
        <f t="shared" si="6"/>
        <v>0.10511764204330461</v>
      </c>
      <c r="H30" s="4">
        <f>SUM(E$7:E30)</f>
        <v>2.1236931217304807E-2</v>
      </c>
      <c r="I30" s="1" t="str">
        <f t="shared" si="5"/>
        <v/>
      </c>
      <c r="J30" s="18">
        <f t="shared" si="10"/>
        <v>3.1430402108734157E-6</v>
      </c>
      <c r="K30" s="1" t="str">
        <f t="shared" si="11"/>
        <v/>
      </c>
    </row>
    <row r="31" spans="1:11" x14ac:dyDescent="0.2">
      <c r="A31" s="1">
        <f t="shared" si="0"/>
        <v>25</v>
      </c>
      <c r="B31" s="4">
        <f t="shared" si="8"/>
        <v>5.1379261186711922</v>
      </c>
      <c r="C31" s="4">
        <f t="shared" si="9"/>
        <v>12.48711774538298</v>
      </c>
      <c r="D31" s="5">
        <f t="shared" si="7"/>
        <v>1.9641746671999902E-2</v>
      </c>
      <c r="E31" s="5">
        <f t="shared" si="2"/>
        <v>2.7498445340799864E-3</v>
      </c>
      <c r="F31" s="6">
        <f>SUM(B$7:B31)</f>
        <v>44.767805878855611</v>
      </c>
      <c r="G31" s="4">
        <f t="shared" si="6"/>
        <v>0.11418451581979025</v>
      </c>
      <c r="H31" s="4">
        <f>SUM(E$7:E31)</f>
        <v>2.3986775751384793E-2</v>
      </c>
      <c r="I31" s="1" t="str">
        <f t="shared" si="5"/>
        <v/>
      </c>
      <c r="J31" s="18">
        <f t="shared" si="10"/>
        <v>3.7305331493930893E-6</v>
      </c>
      <c r="K31" s="1" t="str">
        <f t="shared" si="11"/>
        <v/>
      </c>
    </row>
    <row r="32" spans="1:11" x14ac:dyDescent="0.2">
      <c r="A32" s="1">
        <f t="shared" si="0"/>
        <v>26</v>
      </c>
      <c r="B32" s="4">
        <f t="shared" si="8"/>
        <v>5.6187371347029975</v>
      </c>
      <c r="C32" s="4">
        <f t="shared" si="9"/>
        <v>13.808878310097853</v>
      </c>
      <c r="D32" s="5">
        <f t="shared" si="7"/>
        <v>2.3286479826984081E-2</v>
      </c>
      <c r="E32" s="5">
        <f t="shared" si="2"/>
        <v>3.2601071757777716E-3</v>
      </c>
      <c r="F32" s="6">
        <f>SUM(B$7:B32)</f>
        <v>50.386543013558608</v>
      </c>
      <c r="G32" s="4">
        <f t="shared" si="6"/>
        <v>0.12487117745382979</v>
      </c>
      <c r="H32" s="4">
        <f>SUM(E$7:E32)</f>
        <v>2.7246882927162566E-2</v>
      </c>
      <c r="I32" s="1" t="str">
        <f t="shared" si="5"/>
        <v/>
      </c>
      <c r="J32" s="18">
        <f t="shared" si="10"/>
        <v>4.4305230491037406E-6</v>
      </c>
      <c r="K32" s="1" t="str">
        <f t="shared" si="11"/>
        <v/>
      </c>
    </row>
    <row r="33" spans="1:11" x14ac:dyDescent="0.2">
      <c r="A33" s="1">
        <f t="shared" si="0"/>
        <v>27</v>
      </c>
      <c r="B33" s="4">
        <f t="shared" si="8"/>
        <v>6.2134154215099171</v>
      </c>
      <c r="C33" s="4">
        <f t="shared" si="9"/>
        <v>15.47484567393214</v>
      </c>
      <c r="D33" s="5">
        <f t="shared" si="7"/>
        <v>2.7842354034721507E-2</v>
      </c>
      <c r="E33" s="5">
        <f t="shared" si="2"/>
        <v>3.8979295648610113E-3</v>
      </c>
      <c r="F33" s="6">
        <f>SUM(B$7:B33)</f>
        <v>56.599958435068523</v>
      </c>
      <c r="G33" s="4">
        <f t="shared" si="6"/>
        <v>0.1380887831009785</v>
      </c>
      <c r="H33" s="4">
        <f>SUM(E$7:E33)</f>
        <v>3.1144812492023576E-2</v>
      </c>
      <c r="I33" s="1" t="str">
        <f t="shared" si="5"/>
        <v/>
      </c>
      <c r="J33" s="18">
        <f t="shared" si="10"/>
        <v>5.2430090705657406E-6</v>
      </c>
      <c r="K33" s="1" t="str">
        <f t="shared" si="11"/>
        <v/>
      </c>
    </row>
    <row r="34" spans="1:11" x14ac:dyDescent="0.2">
      <c r="A34" s="1">
        <f t="shared" si="0"/>
        <v>28</v>
      </c>
      <c r="B34" s="4">
        <f t="shared" si="8"/>
        <v>6.9629506569178528</v>
      </c>
      <c r="C34" s="4">
        <f t="shared" si="9"/>
        <v>17.576128114965076</v>
      </c>
      <c r="D34" s="5">
        <f t="shared" si="7"/>
        <v>3.3309334839750064E-2</v>
      </c>
      <c r="E34" s="5">
        <f t="shared" si="2"/>
        <v>4.6633068775650093E-3</v>
      </c>
      <c r="F34" s="6">
        <f>SUM(B$7:B34)</f>
        <v>63.562909091986377</v>
      </c>
      <c r="G34" s="4">
        <f t="shared" si="6"/>
        <v>0.15474845673932139</v>
      </c>
      <c r="H34" s="4">
        <f>SUM(E$7:E34)</f>
        <v>3.5808119369588581E-2</v>
      </c>
      <c r="I34" s="1" t="str">
        <f t="shared" si="5"/>
        <v/>
      </c>
      <c r="J34" s="18">
        <f t="shared" si="10"/>
        <v>6.1679902484401694E-6</v>
      </c>
      <c r="K34" s="1" t="str">
        <f t="shared" si="11"/>
        <v/>
      </c>
    </row>
    <row r="35" spans="1:11" x14ac:dyDescent="0.2">
      <c r="A35" s="1">
        <f t="shared" si="0"/>
        <v>29</v>
      </c>
      <c r="B35" s="4">
        <f t="shared" si="8"/>
        <v>7.9083266602063178</v>
      </c>
      <c r="C35" s="4">
        <f t="shared" si="9"/>
        <v>20.42147315490616</v>
      </c>
      <c r="D35" s="5">
        <f t="shared" si="7"/>
        <v>3.9687378766819513E-2</v>
      </c>
      <c r="E35" s="5">
        <f t="shared" si="2"/>
        <v>5.556233027354732E-3</v>
      </c>
      <c r="F35" s="6">
        <f>SUM(B$7:B35)</f>
        <v>71.471235752192698</v>
      </c>
      <c r="G35" s="4">
        <f t="shared" si="6"/>
        <v>0.17576128114965073</v>
      </c>
      <c r="H35" s="4">
        <f>SUM(E$7:E35)</f>
        <v>4.1364352396943312E-2</v>
      </c>
      <c r="I35" s="1" t="str">
        <f t="shared" si="5"/>
        <v/>
      </c>
      <c r="J35" s="18">
        <f t="shared" si="10"/>
        <v>7.2054654904896154E-6</v>
      </c>
      <c r="K35" s="1" t="str">
        <f t="shared" si="11"/>
        <v/>
      </c>
    </row>
    <row r="36" spans="1:11" x14ac:dyDescent="0.2">
      <c r="A36" s="1">
        <f t="shared" si="0"/>
        <v>30</v>
      </c>
      <c r="B36" s="4">
        <f t="shared" si="8"/>
        <v>9.1884466297725531</v>
      </c>
      <c r="C36" s="4">
        <f t="shared" si="9"/>
        <v>23.460643176395276</v>
      </c>
      <c r="D36" s="5">
        <f t="shared" si="7"/>
        <v>4.3539255866116372E-2</v>
      </c>
      <c r="E36" s="5">
        <f t="shared" si="2"/>
        <v>6.0954958212562924E-3</v>
      </c>
      <c r="F36" s="6">
        <f>SUM(B$7:B36)</f>
        <v>80.659682381965254</v>
      </c>
      <c r="G36" s="4">
        <f t="shared" si="6"/>
        <v>0.20421473154906153</v>
      </c>
      <c r="H36" s="4">
        <f>SUM(E$7:E36)</f>
        <v>4.7459848218199603E-2</v>
      </c>
      <c r="I36" s="1" t="str">
        <f t="shared" si="5"/>
        <v/>
      </c>
      <c r="J36" s="18">
        <f t="shared" si="10"/>
        <v>8.0435657943134231E-6</v>
      </c>
      <c r="K36" s="1" t="str">
        <f t="shared" si="11"/>
        <v/>
      </c>
    </row>
    <row r="37" spans="1:11" x14ac:dyDescent="0.2">
      <c r="A37" s="1">
        <f t="shared" si="0"/>
        <v>31</v>
      </c>
      <c r="B37" s="4">
        <f t="shared" si="8"/>
        <v>10.555712489355303</v>
      </c>
      <c r="C37" s="4">
        <f t="shared" si="9"/>
        <v>26.634394627866474</v>
      </c>
      <c r="D37" s="5">
        <f t="shared" si="7"/>
        <v>4.7299881757561293E-2</v>
      </c>
      <c r="E37" s="5">
        <f t="shared" si="2"/>
        <v>6.6219834460585821E-3</v>
      </c>
      <c r="F37" s="6">
        <f>SUM(B$7:B37)</f>
        <v>91.215394871320555</v>
      </c>
      <c r="G37" s="4">
        <f t="shared" si="6"/>
        <v>0.23460643176395274</v>
      </c>
      <c r="H37" s="4">
        <f>SUM(E$7:E37)</f>
        <v>5.4081831664258187E-2</v>
      </c>
      <c r="I37" s="1" t="str">
        <f t="shared" si="5"/>
        <v/>
      </c>
      <c r="J37" s="18">
        <f t="shared" si="10"/>
        <v>8.9829092133619781E-6</v>
      </c>
      <c r="K37" s="1" t="str">
        <f t="shared" si="11"/>
        <v/>
      </c>
    </row>
    <row r="38" spans="1:11" x14ac:dyDescent="0.2">
      <c r="A38" s="1">
        <f t="shared" si="0"/>
        <v>32</v>
      </c>
      <c r="B38" s="4">
        <f t="shared" si="8"/>
        <v>11.983453026853963</v>
      </c>
      <c r="C38" s="4">
        <f t="shared" si="9"/>
        <v>29.924483779871061</v>
      </c>
      <c r="D38" s="5">
        <f t="shared" si="7"/>
        <v>5.1379261186711926E-2</v>
      </c>
      <c r="E38" s="5">
        <f t="shared" si="2"/>
        <v>7.1930965661396703E-3</v>
      </c>
      <c r="F38" s="6">
        <f>SUM(B$7:B38)</f>
        <v>103.19884789817452</v>
      </c>
      <c r="G38" s="4">
        <f t="shared" si="6"/>
        <v>0.26634394627866476</v>
      </c>
      <c r="H38" s="4">
        <f>SUM(E$7:E38)</f>
        <v>6.127492823039786E-2</v>
      </c>
      <c r="I38" s="1" t="str">
        <f t="shared" si="5"/>
        <v/>
      </c>
      <c r="J38" s="18">
        <f t="shared" si="10"/>
        <v>1.0074117361758006E-5</v>
      </c>
      <c r="K38" s="1" t="str">
        <f t="shared" si="11"/>
        <v/>
      </c>
    </row>
    <row r="39" spans="1:11" x14ac:dyDescent="0.2">
      <c r="A39" s="1">
        <f t="shared" si="0"/>
        <v>33</v>
      </c>
      <c r="B39" s="4">
        <f t="shared" si="8"/>
        <v>13.463444224066954</v>
      </c>
      <c r="C39" s="4">
        <f t="shared" si="9"/>
        <v>33.353663797908823</v>
      </c>
      <c r="D39" s="5">
        <f t="shared" si="7"/>
        <v>5.6187371347029974E-2</v>
      </c>
      <c r="E39" s="5">
        <f t="shared" si="2"/>
        <v>7.8662319885841967E-3</v>
      </c>
      <c r="F39" s="6">
        <f>SUM(B$7:B39)</f>
        <v>116.66229212224147</v>
      </c>
      <c r="G39" s="4">
        <f t="shared" si="6"/>
        <v>0.29924483779871069</v>
      </c>
      <c r="H39" s="4">
        <f>SUM(E$7:E39)</f>
        <v>6.9141160218982062E-2</v>
      </c>
      <c r="I39" s="1" t="str">
        <f t="shared" si="5"/>
        <v/>
      </c>
      <c r="J39" s="18">
        <f t="shared" si="10"/>
        <v>1.1367810685447566E-5</v>
      </c>
      <c r="K39" s="1" t="str">
        <f t="shared" si="11"/>
        <v/>
      </c>
    </row>
    <row r="40" spans="1:11" x14ac:dyDescent="0.2">
      <c r="A40" s="1">
        <f t="shared" si="0"/>
        <v>34</v>
      </c>
      <c r="B40" s="4">
        <f t="shared" si="8"/>
        <v>15.005906113334522</v>
      </c>
      <c r="C40" s="4">
        <f t="shared" si="9"/>
        <v>36.985680970851675</v>
      </c>
      <c r="D40" s="5">
        <f t="shared" si="7"/>
        <v>6.2134154215099172E-2</v>
      </c>
      <c r="E40" s="5">
        <f t="shared" si="2"/>
        <v>8.698781590113884E-3</v>
      </c>
      <c r="F40" s="6">
        <f>SUM(B$7:B40)</f>
        <v>131.668198235576</v>
      </c>
      <c r="G40" s="4">
        <f t="shared" si="6"/>
        <v>0.33353663797908828</v>
      </c>
      <c r="H40" s="4">
        <f>SUM(E$7:E40)</f>
        <v>7.7839941809095953E-2</v>
      </c>
      <c r="I40" s="1" t="str">
        <f t="shared" si="5"/>
        <v/>
      </c>
      <c r="J40" s="18">
        <f t="shared" si="10"/>
        <v>1.2914608131797678E-5</v>
      </c>
      <c r="K40" s="1" t="str">
        <f t="shared" si="11"/>
        <v/>
      </c>
    </row>
    <row r="41" spans="1:11" x14ac:dyDescent="0.2">
      <c r="A41" s="1">
        <f t="shared" si="0"/>
        <v>35</v>
      </c>
      <c r="B41" s="4">
        <f t="shared" si="8"/>
        <v>16.639498238571633</v>
      </c>
      <c r="C41" s="4">
        <f t="shared" si="9"/>
        <v>40.925269754376039</v>
      </c>
      <c r="D41" s="5">
        <f t="shared" si="7"/>
        <v>6.9629506569178531E-2</v>
      </c>
      <c r="E41" s="5">
        <f t="shared" si="2"/>
        <v>9.7481309196849955E-3</v>
      </c>
      <c r="F41" s="6">
        <f>SUM(B$7:B41)</f>
        <v>148.30769647414763</v>
      </c>
      <c r="G41" s="4">
        <f t="shared" si="6"/>
        <v>0.36985680970851681</v>
      </c>
      <c r="H41" s="4">
        <f>SUM(E$7:E41)</f>
        <v>8.7588072728780941E-2</v>
      </c>
      <c r="I41" s="1" t="str">
        <f t="shared" si="5"/>
        <v/>
      </c>
      <c r="J41" s="18">
        <f t="shared" si="10"/>
        <v>1.4765126734150869E-5</v>
      </c>
      <c r="K41" s="1" t="str">
        <f t="shared" si="11"/>
        <v/>
      </c>
    </row>
    <row r="42" spans="1:11" x14ac:dyDescent="0.2">
      <c r="A42" s="1">
        <f t="shared" si="0"/>
        <v>36</v>
      </c>
      <c r="B42" s="4">
        <f t="shared" si="8"/>
        <v>18.411313445731839</v>
      </c>
      <c r="C42" s="4">
        <f t="shared" si="9"/>
        <v>45.759790797536958</v>
      </c>
      <c r="D42" s="5">
        <f t="shared" si="7"/>
        <v>7.9083266602063176E-2</v>
      </c>
      <c r="E42" s="5">
        <f t="shared" si="2"/>
        <v>1.1071657324288846E-2</v>
      </c>
      <c r="F42" s="6">
        <f>SUM(B$7:B42)</f>
        <v>166.71900991987948</v>
      </c>
      <c r="G42" s="4">
        <f t="shared" si="6"/>
        <v>0.40925269754376042</v>
      </c>
      <c r="H42" s="4">
        <f>SUM(E$7:E42)</f>
        <v>9.8659730053069786E-2</v>
      </c>
      <c r="I42" s="1" t="str">
        <f t="shared" si="5"/>
        <v/>
      </c>
      <c r="J42" s="18">
        <f t="shared" si="10"/>
        <v>1.696998110989334E-5</v>
      </c>
      <c r="K42" s="1" t="str">
        <f t="shared" si="11"/>
        <v/>
      </c>
    </row>
    <row r="43" spans="1:11" x14ac:dyDescent="0.2">
      <c r="A43" s="1">
        <f t="shared" si="0"/>
        <v>37</v>
      </c>
      <c r="B43" s="4">
        <f t="shared" si="8"/>
        <v>20.585548336378373</v>
      </c>
      <c r="C43" s="4">
        <f t="shared" si="9"/>
        <v>51.585515111136132</v>
      </c>
      <c r="D43" s="5">
        <f t="shared" si="7"/>
        <v>9.1884466297725537E-2</v>
      </c>
      <c r="E43" s="5">
        <f t="shared" si="2"/>
        <v>1.2863825281681576E-2</v>
      </c>
      <c r="F43" s="6">
        <f>SUM(B$7:B43)</f>
        <v>187.30455825625785</v>
      </c>
      <c r="G43" s="4">
        <f t="shared" si="6"/>
        <v>0.45759790797536959</v>
      </c>
      <c r="H43" s="4">
        <f>SUM(E$7:E43)</f>
        <v>0.11152355533475136</v>
      </c>
      <c r="I43" s="1" t="str">
        <f t="shared" si="5"/>
        <v/>
      </c>
      <c r="J43" s="18">
        <f t="shared" si="10"/>
        <v>1.9388828658151169E-5</v>
      </c>
      <c r="K43" s="1" t="str">
        <f t="shared" si="11"/>
        <v/>
      </c>
    </row>
    <row r="44" spans="1:11" x14ac:dyDescent="0.2">
      <c r="A44" s="1">
        <f t="shared" si="0"/>
        <v>38</v>
      </c>
      <c r="B44" s="4">
        <f t="shared" si="8"/>
        <v>23.205429964910998</v>
      </c>
      <c r="C44" s="4">
        <f t="shared" si="9"/>
        <v>58.431042019318909</v>
      </c>
      <c r="D44" s="5">
        <f t="shared" si="7"/>
        <v>0.10555712489355303</v>
      </c>
      <c r="E44" s="5">
        <f t="shared" si="2"/>
        <v>1.4777997485097425E-2</v>
      </c>
      <c r="F44" s="6">
        <f>SUM(B$7:B44)</f>
        <v>210.50998822116884</v>
      </c>
      <c r="G44" s="4">
        <f t="shared" si="6"/>
        <v>0.51585515111136138</v>
      </c>
      <c r="H44" s="4">
        <f>SUM(E$7:E44)</f>
        <v>0.12630155281984878</v>
      </c>
      <c r="I44" s="1" t="str">
        <f t="shared" si="5"/>
        <v/>
      </c>
      <c r="J44" s="18">
        <f t="shared" si="10"/>
        <v>2.2016599866891973E-5</v>
      </c>
      <c r="K44" s="1" t="str">
        <f t="shared" si="11"/>
        <v/>
      </c>
    </row>
    <row r="45" spans="1:11" x14ac:dyDescent="0.2">
      <c r="A45" s="1">
        <f t="shared" si="0"/>
        <v>39</v>
      </c>
      <c r="B45" s="4">
        <f t="shared" si="8"/>
        <v>26.283718643720807</v>
      </c>
      <c r="C45" s="4">
        <f t="shared" si="9"/>
        <v>66.275749108682859</v>
      </c>
      <c r="D45" s="5">
        <f t="shared" si="7"/>
        <v>0.11983453026853963</v>
      </c>
      <c r="E45" s="5">
        <f t="shared" si="2"/>
        <v>1.6776834237595548E-2</v>
      </c>
      <c r="F45" s="6">
        <f>SUM(B$7:B45)</f>
        <v>236.79370686488966</v>
      </c>
      <c r="G45" s="4">
        <f t="shared" si="6"/>
        <v>0.58431042019318902</v>
      </c>
      <c r="H45" s="4">
        <f>SUM(E$7:E45)</f>
        <v>0.14307838705744433</v>
      </c>
      <c r="I45" s="1" t="str">
        <f t="shared" si="5"/>
        <v/>
      </c>
      <c r="J45" s="18">
        <f t="shared" si="10"/>
        <v>2.4871003265980463E-5</v>
      </c>
      <c r="K45" s="1" t="str">
        <f t="shared" si="11"/>
        <v/>
      </c>
    </row>
    <row r="46" spans="1:11" x14ac:dyDescent="0.2">
      <c r="A46" s="1">
        <f t="shared" si="0"/>
        <v>40</v>
      </c>
      <c r="B46" s="4">
        <f t="shared" si="8"/>
        <v>29.811009031985041</v>
      </c>
      <c r="C46" s="4">
        <f t="shared" si="9"/>
        <v>75.068239800507484</v>
      </c>
      <c r="D46" s="5">
        <f t="shared" si="7"/>
        <v>0.13463444224066953</v>
      </c>
      <c r="E46" s="5">
        <f t="shared" si="2"/>
        <v>1.8848821913693737E-2</v>
      </c>
      <c r="F46" s="6">
        <f>SUM(B$7:B46)</f>
        <v>266.60471589687472</v>
      </c>
      <c r="G46" s="4">
        <f t="shared" si="6"/>
        <v>0.66275749108682858</v>
      </c>
      <c r="H46" s="4">
        <f>SUM(E$7:E46)</f>
        <v>0.16192720897113808</v>
      </c>
      <c r="I46" s="1" t="str">
        <f t="shared" si="5"/>
        <v/>
      </c>
      <c r="J46" s="18">
        <f t="shared" si="10"/>
        <v>2.7992523896402943E-5</v>
      </c>
      <c r="K46" s="1" t="str">
        <f t="shared" si="11"/>
        <v/>
      </c>
    </row>
    <row r="47" spans="1:11" x14ac:dyDescent="0.2">
      <c r="A47" s="1">
        <f t="shared" si="0"/>
        <v>41</v>
      </c>
      <c r="B47" s="4">
        <f t="shared" si="8"/>
        <v>33.764029954607622</v>
      </c>
      <c r="C47" s="4">
        <f t="shared" si="9"/>
        <v>84.744787382161263</v>
      </c>
      <c r="D47" s="5">
        <f t="shared" si="7"/>
        <v>0.15005906113334522</v>
      </c>
      <c r="E47" s="5">
        <f t="shared" si="2"/>
        <v>2.1008268558668334E-2</v>
      </c>
      <c r="F47" s="6">
        <f>SUM(B$7:B47)</f>
        <v>300.36874585148234</v>
      </c>
      <c r="G47" s="4">
        <f t="shared" si="6"/>
        <v>0.75068239800507464</v>
      </c>
      <c r="H47" s="4">
        <f>SUM(E$7:E47)</f>
        <v>0.18293547752980641</v>
      </c>
      <c r="I47" s="1" t="str">
        <f t="shared" si="5"/>
        <v/>
      </c>
      <c r="J47" s="18">
        <f t="shared" si="10"/>
        <v>3.1444421353055141E-5</v>
      </c>
      <c r="K47" s="1" t="str">
        <f t="shared" si="11"/>
        <v/>
      </c>
    </row>
    <row r="48" spans="1:11" x14ac:dyDescent="0.2">
      <c r="A48" s="1">
        <f t="shared" si="0"/>
        <v>42</v>
      </c>
      <c r="B48" s="4">
        <f t="shared" si="8"/>
        <v>38.113942084053043</v>
      </c>
      <c r="C48" s="4">
        <f t="shared" si="9"/>
        <v>95.247774167686785</v>
      </c>
      <c r="D48" s="5">
        <f t="shared" si="7"/>
        <v>0.16639498238571634</v>
      </c>
      <c r="E48" s="5">
        <f t="shared" si="2"/>
        <v>2.3295297534000291E-2</v>
      </c>
      <c r="F48" s="6">
        <f>SUM(B$7:B48)</f>
        <v>338.48268793553541</v>
      </c>
      <c r="G48" s="4">
        <f t="shared" si="6"/>
        <v>0.84744787382161246</v>
      </c>
      <c r="H48" s="4">
        <f>SUM(E$7:E48)</f>
        <v>0.20623077506380669</v>
      </c>
      <c r="I48" s="1" t="str">
        <f t="shared" si="5"/>
        <v/>
      </c>
      <c r="J48" s="18">
        <f t="shared" si="10"/>
        <v>3.5312727273528743E-5</v>
      </c>
      <c r="K48" s="1" t="str">
        <f t="shared" si="11"/>
        <v/>
      </c>
    </row>
    <row r="49" spans="1:11" x14ac:dyDescent="0.2">
      <c r="A49" s="1">
        <f t="shared" si="0"/>
        <v>43</v>
      </c>
      <c r="B49" s="4">
        <f t="shared" si="8"/>
        <v>42.834631939942255</v>
      </c>
      <c r="C49" s="4">
        <f t="shared" si="9"/>
        <v>106.64487587429259</v>
      </c>
      <c r="D49" s="5">
        <f t="shared" si="7"/>
        <v>0.18411313445731839</v>
      </c>
      <c r="E49" s="5">
        <f t="shared" si="2"/>
        <v>2.5775838824024577E-2</v>
      </c>
      <c r="F49" s="6">
        <f>SUM(B$7:B49)</f>
        <v>381.31731987547766</v>
      </c>
      <c r="G49" s="4">
        <f t="shared" si="6"/>
        <v>0.95247774167686772</v>
      </c>
      <c r="H49" s="4">
        <f>SUM(E$7:E49)</f>
        <v>0.23200661388783125</v>
      </c>
      <c r="I49" s="1" t="str">
        <f t="shared" si="5"/>
        <v/>
      </c>
      <c r="J49" s="18">
        <f t="shared" si="10"/>
        <v>3.9706242084491805E-5</v>
      </c>
      <c r="K49" s="1" t="str">
        <f t="shared" si="11"/>
        <v/>
      </c>
    </row>
    <row r="50" spans="1:11" x14ac:dyDescent="0.2">
      <c r="A50" s="1">
        <f t="shared" si="0"/>
        <v>44</v>
      </c>
      <c r="B50" s="4">
        <f t="shared" si="8"/>
        <v>47.956306194892633</v>
      </c>
      <c r="C50" s="4">
        <f t="shared" si="9"/>
        <v>119.29459334984828</v>
      </c>
      <c r="D50" s="5">
        <f t="shared" si="7"/>
        <v>0.20585548336378373</v>
      </c>
      <c r="E50" s="5">
        <f t="shared" si="2"/>
        <v>2.8819767670929725E-2</v>
      </c>
      <c r="F50" s="6">
        <f>SUM(B$7:B50)</f>
        <v>429.27362607037031</v>
      </c>
      <c r="G50" s="4">
        <f t="shared" si="6"/>
        <v>1.0664487587429259</v>
      </c>
      <c r="H50" s="4">
        <f>SUM(E$7:E50)</f>
        <v>0.26082638155876098</v>
      </c>
      <c r="I50" s="1" t="str">
        <f t="shared" si="5"/>
        <v/>
      </c>
      <c r="J50" s="18">
        <f t="shared" si="10"/>
        <v>4.4810934656691614E-5</v>
      </c>
      <c r="K50" s="1" t="str">
        <f t="shared" si="11"/>
        <v/>
      </c>
    </row>
    <row r="51" spans="1:11" x14ac:dyDescent="0.2">
      <c r="A51" s="1">
        <f t="shared" si="0"/>
        <v>45</v>
      </c>
      <c r="B51" s="4">
        <f t="shared" si="8"/>
        <v>53.639891988550161</v>
      </c>
      <c r="C51" s="4">
        <f t="shared" si="9"/>
        <v>133.59485896671515</v>
      </c>
      <c r="D51" s="5">
        <f t="shared" si="7"/>
        <v>0.23205429964910998</v>
      </c>
      <c r="E51" s="5">
        <f t="shared" si="2"/>
        <v>3.2487601950875397E-2</v>
      </c>
      <c r="F51" s="6">
        <f>SUM(B$7:B51)</f>
        <v>482.91351805892049</v>
      </c>
      <c r="G51" s="4">
        <f t="shared" si="6"/>
        <v>1.1929459334984829</v>
      </c>
      <c r="H51" s="4">
        <f>SUM(E$7:E51)</f>
        <v>0.29331398350963639</v>
      </c>
      <c r="I51" s="1" t="str">
        <f t="shared" si="5"/>
        <v/>
      </c>
      <c r="J51" s="18">
        <f t="shared" si="10"/>
        <v>5.0675219373075286E-5</v>
      </c>
      <c r="K51" s="1" t="str">
        <f t="shared" si="11"/>
        <v/>
      </c>
    </row>
    <row r="52" spans="1:11" x14ac:dyDescent="0.2">
      <c r="A52" s="1">
        <f t="shared" si="0"/>
        <v>46</v>
      </c>
      <c r="B52" s="4">
        <f t="shared" si="8"/>
        <v>60.063924232239977</v>
      </c>
      <c r="C52" s="4">
        <f t="shared" si="9"/>
        <v>149.94242377463326</v>
      </c>
      <c r="D52" s="5">
        <f t="shared" si="7"/>
        <v>0.26283718643720805</v>
      </c>
      <c r="E52" s="5">
        <f t="shared" si="2"/>
        <v>3.679720610120913E-2</v>
      </c>
      <c r="F52" s="6">
        <f>SUM(B$7:B52)</f>
        <v>542.97744229116051</v>
      </c>
      <c r="G52" s="4">
        <f t="shared" si="6"/>
        <v>1.3359485896671512</v>
      </c>
      <c r="H52" s="4">
        <f>SUM(E$7:E52)</f>
        <v>0.33011118961084551</v>
      </c>
      <c r="I52" s="1" t="str">
        <f t="shared" si="5"/>
        <v/>
      </c>
      <c r="J52" s="18">
        <f t="shared" si="10"/>
        <v>5.7332693276901381E-5</v>
      </c>
      <c r="K52" s="1" t="str">
        <f t="shared" si="11"/>
        <v/>
      </c>
    </row>
    <row r="53" spans="1:11" x14ac:dyDescent="0.2">
      <c r="A53" s="1">
        <f t="shared" si="0"/>
        <v>47</v>
      </c>
      <c r="B53" s="4">
        <f t="shared" si="8"/>
        <v>67.406244570458227</v>
      </c>
      <c r="C53" s="4">
        <f t="shared" si="9"/>
        <v>168.70054761590634</v>
      </c>
      <c r="D53" s="5">
        <f t="shared" si="7"/>
        <v>0.29811009031985042</v>
      </c>
      <c r="E53" s="5">
        <f t="shared" si="2"/>
        <v>4.1735412644779063E-2</v>
      </c>
      <c r="F53" s="6">
        <f>SUM(B$7:B53)</f>
        <v>610.3836868616188</v>
      </c>
      <c r="G53" s="4">
        <f t="shared" si="6"/>
        <v>1.499424237746332</v>
      </c>
      <c r="H53" s="4">
        <f>SUM(E$7:E53)</f>
        <v>0.3718466022556246</v>
      </c>
      <c r="I53" s="1" t="str">
        <f t="shared" si="5"/>
        <v/>
      </c>
      <c r="J53" s="18">
        <f t="shared" si="10"/>
        <v>6.4812384512391574E-5</v>
      </c>
      <c r="K53" s="1" t="str">
        <f t="shared" si="11"/>
        <v/>
      </c>
    </row>
    <row r="54" spans="1:11" x14ac:dyDescent="0.2">
      <c r="A54" s="1">
        <f t="shared" si="0"/>
        <v>48</v>
      </c>
      <c r="B54" s="4">
        <f t="shared" si="8"/>
        <v>75.829436375300048</v>
      </c>
      <c r="C54" s="4">
        <f t="shared" si="9"/>
        <v>190.17499146138778</v>
      </c>
      <c r="D54" s="5">
        <f t="shared" si="7"/>
        <v>0.33764029954607622</v>
      </c>
      <c r="E54" s="5">
        <f t="shared" si="2"/>
        <v>4.7269641936450675E-2</v>
      </c>
      <c r="F54" s="6">
        <f>SUM(B$7:B54)</f>
        <v>686.21312323691882</v>
      </c>
      <c r="G54" s="4">
        <f t="shared" si="6"/>
        <v>1.6870054761590629</v>
      </c>
      <c r="H54" s="4">
        <f>SUM(E$7:E54)</f>
        <v>0.41911624419207527</v>
      </c>
      <c r="I54" s="1" t="str">
        <f t="shared" si="5"/>
        <v/>
      </c>
      <c r="J54" s="18">
        <f t="shared" si="10"/>
        <v>7.3148999019778671E-5</v>
      </c>
      <c r="K54" s="1" t="str">
        <f t="shared" si="11"/>
        <v/>
      </c>
    </row>
    <row r="55" spans="1:11" x14ac:dyDescent="0.2">
      <c r="A55" s="1">
        <f t="shared" si="0"/>
        <v>49</v>
      </c>
      <c r="B55" s="4">
        <f t="shared" si="8"/>
        <v>85.469995678580943</v>
      </c>
      <c r="C55" s="4">
        <f t="shared" si="9"/>
        <v>214.59830995559818</v>
      </c>
      <c r="D55" s="5">
        <f t="shared" si="7"/>
        <v>0.38113942084053043</v>
      </c>
      <c r="E55" s="5">
        <f t="shared" si="2"/>
        <v>5.3359518917674265E-2</v>
      </c>
      <c r="F55" s="6">
        <f>SUM(B$7:B55)</f>
        <v>771.68311891549979</v>
      </c>
      <c r="G55" s="4">
        <f t="shared" si="6"/>
        <v>1.9017499146138772</v>
      </c>
      <c r="H55" s="4">
        <f>SUM(E$7:E55)</f>
        <v>0.47247576310974954</v>
      </c>
      <c r="I55" s="1" t="str">
        <f t="shared" si="5"/>
        <v/>
      </c>
      <c r="J55" s="18">
        <f t="shared" si="10"/>
        <v>8.2393164707927902E-5</v>
      </c>
      <c r="K55" s="1" t="str">
        <f t="shared" si="11"/>
        <v/>
      </c>
    </row>
    <row r="56" spans="1:11" x14ac:dyDescent="0.2">
      <c r="A56" s="1">
        <f t="shared" si="0"/>
        <v>50</v>
      </c>
      <c r="B56" s="4">
        <f t="shared" si="8"/>
        <v>96.43123790240206</v>
      </c>
      <c r="C56" s="4">
        <f t="shared" si="9"/>
        <v>241.96906781411246</v>
      </c>
      <c r="D56" s="5">
        <f t="shared" si="7"/>
        <v>0.42834631939942258</v>
      </c>
      <c r="E56" s="5">
        <f t="shared" si="2"/>
        <v>5.9968484715919167E-2</v>
      </c>
      <c r="F56" s="6">
        <f>SUM(B$7:B56)</f>
        <v>868.11435681790181</v>
      </c>
      <c r="G56" s="4">
        <f t="shared" si="6"/>
        <v>2.1459830995559814</v>
      </c>
      <c r="H56" s="4">
        <f>SUM(E$7:E56)</f>
        <v>0.53244424782566868</v>
      </c>
      <c r="I56" s="1" t="str">
        <f t="shared" si="5"/>
        <v/>
      </c>
      <c r="J56" s="18">
        <f t="shared" si="10"/>
        <v>9.2621672177606307E-5</v>
      </c>
      <c r="K56" s="1" t="str">
        <f t="shared" si="11"/>
        <v/>
      </c>
    </row>
    <row r="57" spans="1:11" x14ac:dyDescent="0.2">
      <c r="A57" s="1">
        <f t="shared" si="0"/>
        <v>51</v>
      </c>
      <c r="B57" s="4">
        <f t="shared" si="8"/>
        <v>108.71103316495454</v>
      </c>
      <c r="C57" s="4">
        <f t="shared" si="9"/>
        <v>272.40352983775165</v>
      </c>
      <c r="D57" s="5">
        <f t="shared" si="7"/>
        <v>0.47956306194892634</v>
      </c>
      <c r="E57" s="5">
        <f t="shared" si="2"/>
        <v>6.713882867284969E-2</v>
      </c>
      <c r="F57" s="6">
        <f>SUM(B$7:B57)</f>
        <v>976.82538998285634</v>
      </c>
      <c r="G57" s="4">
        <f t="shared" si="6"/>
        <v>2.4196906781411243</v>
      </c>
      <c r="H57" s="4">
        <f>SUM(E$7:E57)</f>
        <v>0.59958307649851839</v>
      </c>
      <c r="I57" s="1" t="str">
        <f t="shared" si="5"/>
        <v/>
      </c>
      <c r="J57" s="18">
        <f t="shared" si="10"/>
        <v>1.0405808792002258E-4</v>
      </c>
      <c r="K57" s="1" t="str">
        <f t="shared" si="11"/>
        <v/>
      </c>
    </row>
    <row r="58" spans="1:11" x14ac:dyDescent="0.2">
      <c r="A58" s="1">
        <f t="shared" si="0"/>
        <v>52</v>
      </c>
      <c r="B58" s="4">
        <f t="shared" si="8"/>
        <v>122.35984619009952</v>
      </c>
      <c r="C58" s="4">
        <f t="shared" si="9"/>
        <v>306.18373542627086</v>
      </c>
      <c r="D58" s="5">
        <f t="shared" si="7"/>
        <v>0.53639891988550159</v>
      </c>
      <c r="E58" s="5">
        <f t="shared" si="2"/>
        <v>7.5095848783970229E-2</v>
      </c>
      <c r="F58" s="6">
        <f>SUM(B$7:B58)</f>
        <v>1099.1852361729559</v>
      </c>
      <c r="G58" s="4">
        <f t="shared" si="6"/>
        <v>2.7240352983775158</v>
      </c>
      <c r="H58" s="4">
        <f>SUM(E$7:E58)</f>
        <v>0.67467892528248863</v>
      </c>
      <c r="I58" s="1" t="str">
        <f t="shared" si="5"/>
        <v/>
      </c>
      <c r="J58" s="18">
        <f t="shared" si="10"/>
        <v>1.1694999345623902E-4</v>
      </c>
      <c r="K58" s="1" t="str">
        <f t="shared" si="11"/>
        <v/>
      </c>
    </row>
    <row r="59" spans="1:11" x14ac:dyDescent="0.2">
      <c r="A59" s="1">
        <f t="shared" si="0"/>
        <v>53</v>
      </c>
      <c r="B59" s="4">
        <f t="shared" si="8"/>
        <v>137.50222040720783</v>
      </c>
      <c r="C59" s="4">
        <f t="shared" si="9"/>
        <v>343.77897096474408</v>
      </c>
      <c r="D59" s="5">
        <f t="shared" si="7"/>
        <v>0.60063924232239974</v>
      </c>
      <c r="E59" s="5">
        <f t="shared" si="2"/>
        <v>8.4089493925135969E-2</v>
      </c>
      <c r="F59" s="6">
        <f>SUM(B$7:B59)</f>
        <v>1236.6874565801638</v>
      </c>
      <c r="G59" s="4">
        <f t="shared" si="6"/>
        <v>3.0618373542627073</v>
      </c>
      <c r="H59" s="4">
        <f>SUM(E$7:E59)</f>
        <v>0.75876841920762461</v>
      </c>
      <c r="I59" s="1" t="str">
        <f t="shared" si="5"/>
        <v/>
      </c>
      <c r="J59" s="18">
        <f t="shared" si="10"/>
        <v>1.3155205936943304E-4</v>
      </c>
      <c r="K59" s="1" t="str">
        <f t="shared" si="11"/>
        <v/>
      </c>
    </row>
    <row r="60" spans="1:11" x14ac:dyDescent="0.2">
      <c r="A60" s="1">
        <f t="shared" si="0"/>
        <v>54</v>
      </c>
      <c r="B60" s="4">
        <f t="shared" si="8"/>
        <v>154.34624764977806</v>
      </c>
      <c r="C60" s="4">
        <f t="shared" si="9"/>
        <v>385.84437738543647</v>
      </c>
      <c r="D60" s="5">
        <f t="shared" si="7"/>
        <v>0.67406244570458229</v>
      </c>
      <c r="E60" s="5">
        <f t="shared" si="2"/>
        <v>9.4368742398641528E-2</v>
      </c>
      <c r="F60" s="6">
        <f>SUM(B$7:B60)</f>
        <v>1391.0337042299418</v>
      </c>
      <c r="G60" s="4">
        <f t="shared" si="6"/>
        <v>3.437789709647439</v>
      </c>
      <c r="H60" s="4">
        <f>SUM(E$7:E60)</f>
        <v>0.85313716160626618</v>
      </c>
      <c r="I60" s="1" t="str">
        <f t="shared" si="5"/>
        <v/>
      </c>
      <c r="J60" s="18">
        <f t="shared" si="10"/>
        <v>1.4811373105383385E-4</v>
      </c>
      <c r="K60" s="1" t="str">
        <f t="shared" si="11"/>
        <v/>
      </c>
    </row>
    <row r="61" spans="1:11" x14ac:dyDescent="0.2">
      <c r="A61" s="1">
        <f t="shared" si="0"/>
        <v>55</v>
      </c>
      <c r="B61" s="4">
        <f t="shared" si="8"/>
        <v>173.1827010455041</v>
      </c>
      <c r="C61" s="4">
        <f t="shared" si="9"/>
        <v>433.20043097996438</v>
      </c>
      <c r="D61" s="5">
        <f t="shared" si="7"/>
        <v>0.75829436375300052</v>
      </c>
      <c r="E61" s="5">
        <f t="shared" si="2"/>
        <v>0.10616121092542008</v>
      </c>
      <c r="F61" s="6">
        <f>SUM(B$7:B61)</f>
        <v>1564.2164052754458</v>
      </c>
      <c r="G61" s="4">
        <f t="shared" si="6"/>
        <v>3.8584437738543631</v>
      </c>
      <c r="H61" s="4">
        <f>SUM(E$7:E61)</f>
        <v>0.95929837253168626</v>
      </c>
      <c r="I61" s="1" t="str">
        <f t="shared" si="5"/>
        <v/>
      </c>
      <c r="J61" s="18">
        <f t="shared" si="10"/>
        <v>1.6687152547312234E-4</v>
      </c>
      <c r="K61" s="1" t="str">
        <f t="shared" si="11"/>
        <v/>
      </c>
    </row>
    <row r="62" spans="1:11" x14ac:dyDescent="0.2">
      <c r="A62" s="1">
        <f t="shared" si="0"/>
        <v>56</v>
      </c>
      <c r="B62" s="4">
        <f t="shared" si="8"/>
        <v>194.37551125689126</v>
      </c>
      <c r="C62" s="4">
        <f t="shared" si="9"/>
        <v>486.79703694242414</v>
      </c>
      <c r="D62" s="5">
        <f t="shared" si="7"/>
        <v>0.85469995678580946</v>
      </c>
      <c r="E62" s="5">
        <f t="shared" si="2"/>
        <v>0.11965799395001334</v>
      </c>
      <c r="F62" s="6">
        <f>SUM(B$7:B62)</f>
        <v>1758.5919165323371</v>
      </c>
      <c r="G62" s="4">
        <f t="shared" si="6"/>
        <v>4.3320043097996423</v>
      </c>
      <c r="H62" s="4">
        <f>SUM(E$7:E62)</f>
        <v>1.0789563664816997</v>
      </c>
      <c r="I62" s="1" t="str">
        <f t="shared" si="5"/>
        <v/>
      </c>
      <c r="J62" s="18">
        <f t="shared" si="10"/>
        <v>1.880459377419097E-4</v>
      </c>
      <c r="K62" s="1" t="str">
        <f t="shared" si="11"/>
        <v/>
      </c>
    </row>
    <row r="63" spans="1:11" x14ac:dyDescent="0.2">
      <c r="A63" s="1">
        <f t="shared" si="0"/>
        <v>57</v>
      </c>
      <c r="B63" s="4">
        <f t="shared" si="8"/>
        <v>218.34526884562516</v>
      </c>
      <c r="C63" s="4">
        <f t="shared" si="9"/>
        <v>547.55176391248597</v>
      </c>
      <c r="D63" s="5">
        <f t="shared" si="7"/>
        <v>0.96431237902402067</v>
      </c>
      <c r="E63" s="5">
        <f t="shared" si="2"/>
        <v>0.13500373306336291</v>
      </c>
      <c r="F63" s="6">
        <f>SUM(B$7:B63)</f>
        <v>1976.9371853779624</v>
      </c>
      <c r="G63" s="4">
        <f t="shared" si="6"/>
        <v>4.8679703694242402</v>
      </c>
      <c r="H63" s="4">
        <f>SUM(E$7:E63)</f>
        <v>1.2139600995450626</v>
      </c>
      <c r="I63" s="1" t="str">
        <f t="shared" si="5"/>
        <v/>
      </c>
      <c r="J63" s="18">
        <f t="shared" si="10"/>
        <v>2.1184295548659637E-4</v>
      </c>
      <c r="K63" s="1" t="str">
        <f t="shared" si="11"/>
        <v/>
      </c>
    </row>
    <row r="64" spans="1:11" x14ac:dyDescent="0.2">
      <c r="A64" s="1">
        <f t="shared" si="0"/>
        <v>58</v>
      </c>
      <c r="B64" s="4">
        <f t="shared" si="8"/>
        <v>245.49623089145376</v>
      </c>
      <c r="C64" s="4">
        <f t="shared" si="9"/>
        <v>616.27171811403537</v>
      </c>
      <c r="D64" s="5">
        <f t="shared" si="7"/>
        <v>1.0871103316495454</v>
      </c>
      <c r="E64" s="5">
        <f t="shared" si="2"/>
        <v>0.15219544643093638</v>
      </c>
      <c r="F64" s="6">
        <f>SUM(B$7:B64)</f>
        <v>2222.4334162694163</v>
      </c>
      <c r="G64" s="4">
        <f t="shared" si="6"/>
        <v>5.4755176391248588</v>
      </c>
      <c r="H64" s="4">
        <f>SUM(E$7:E64)</f>
        <v>1.3661555459759989</v>
      </c>
      <c r="I64" s="1" t="str">
        <f t="shared" si="5"/>
        <v/>
      </c>
      <c r="J64" s="18">
        <f t="shared" si="10"/>
        <v>2.3848534781700792E-4</v>
      </c>
      <c r="K64" s="1" t="str">
        <f t="shared" si="11"/>
        <v/>
      </c>
    </row>
    <row r="65" spans="1:11" x14ac:dyDescent="0.2">
      <c r="A65" s="1">
        <f t="shared" si="0"/>
        <v>59</v>
      </c>
      <c r="B65" s="4">
        <f t="shared" si="8"/>
        <v>276.18092076811729</v>
      </c>
      <c r="C65" s="4">
        <f t="shared" si="9"/>
        <v>693.71001428900331</v>
      </c>
      <c r="D65" s="5">
        <f t="shared" si="7"/>
        <v>1.2235984619009952</v>
      </c>
      <c r="E65" s="5">
        <f t="shared" si="2"/>
        <v>0.17130378466613935</v>
      </c>
      <c r="F65" s="6">
        <f>SUM(B$7:B65)</f>
        <v>2498.6143370375335</v>
      </c>
      <c r="G65" s="4">
        <f t="shared" si="6"/>
        <v>6.1627171811403532</v>
      </c>
      <c r="H65" s="4">
        <f>SUM(E$7:E65)</f>
        <v>1.5374593306421382</v>
      </c>
      <c r="I65" s="1" t="str">
        <f t="shared" si="5"/>
        <v/>
      </c>
      <c r="J65" s="18">
        <f t="shared" si="10"/>
        <v>2.6828528781064342E-4</v>
      </c>
      <c r="K65" s="1" t="str">
        <f t="shared" si="11"/>
        <v/>
      </c>
    </row>
    <row r="66" spans="1:11" x14ac:dyDescent="0.2">
      <c r="A66" s="1">
        <f t="shared" si="0"/>
        <v>60</v>
      </c>
      <c r="B66" s="4">
        <f t="shared" si="8"/>
        <v>310.72507827384402</v>
      </c>
      <c r="C66" s="4">
        <f t="shared" si="9"/>
        <v>780.65001736832301</v>
      </c>
      <c r="D66" s="5">
        <f t="shared" si="7"/>
        <v>1.3750222040720783</v>
      </c>
      <c r="E66" s="5">
        <f t="shared" si="2"/>
        <v>0.19250310857009098</v>
      </c>
      <c r="F66" s="6">
        <f>SUM(B$7:B66)</f>
        <v>2809.3394153113777</v>
      </c>
      <c r="G66" s="4">
        <f t="shared" si="6"/>
        <v>6.9371001428900314</v>
      </c>
      <c r="H66" s="4">
        <f>SUM(E$7:E66)</f>
        <v>1.7299624392122293</v>
      </c>
      <c r="I66" s="1" t="str">
        <f t="shared" si="5"/>
        <v/>
      </c>
      <c r="J66" s="18">
        <f t="shared" si="10"/>
        <v>3.0165413460625512E-4</v>
      </c>
      <c r="K66" s="1" t="str">
        <f t="shared" si="11"/>
        <v/>
      </c>
    </row>
    <row r="67" spans="1:11" x14ac:dyDescent="0.2">
      <c r="A67" s="1">
        <f t="shared" si="0"/>
        <v>61</v>
      </c>
      <c r="B67" s="4">
        <f t="shared" si="8"/>
        <v>349.46491542961508</v>
      </c>
      <c r="C67" s="4">
        <f t="shared" si="9"/>
        <v>878.003282038527</v>
      </c>
      <c r="D67" s="5">
        <f t="shared" si="7"/>
        <v>1.5434624764977807</v>
      </c>
      <c r="E67" s="5">
        <f t="shared" si="2"/>
        <v>0.21608474670968933</v>
      </c>
      <c r="F67" s="6">
        <f>SUM(B$7:B67)</f>
        <v>3158.8043307409926</v>
      </c>
      <c r="G67" s="4">
        <f t="shared" si="6"/>
        <v>7.8065001736832302</v>
      </c>
      <c r="H67" s="4">
        <f>SUM(E$7:E67)</f>
        <v>1.9460471859219186</v>
      </c>
      <c r="I67" s="1" t="str">
        <f t="shared" si="5"/>
        <v/>
      </c>
      <c r="J67" s="18">
        <f t="shared" si="10"/>
        <v>3.3910204825660095E-4</v>
      </c>
      <c r="K67" s="1" t="str">
        <f t="shared" si="11"/>
        <v/>
      </c>
    </row>
    <row r="68" spans="1:11" x14ac:dyDescent="0.2">
      <c r="A68" s="1">
        <f t="shared" si="0"/>
        <v>62</v>
      </c>
      <c r="B68" s="4">
        <f t="shared" si="8"/>
        <v>392.79027644258048</v>
      </c>
      <c r="C68" s="4">
        <f t="shared" si="9"/>
        <v>986.90879761683732</v>
      </c>
      <c r="D68" s="5">
        <f t="shared" si="7"/>
        <v>1.7318270104550411</v>
      </c>
      <c r="E68" s="5">
        <f t="shared" si="2"/>
        <v>0.24245578146370578</v>
      </c>
      <c r="F68" s="6">
        <f>SUM(B$7:B68)</f>
        <v>3551.5946071835729</v>
      </c>
      <c r="G68" s="4">
        <f t="shared" si="6"/>
        <v>8.7800328203852711</v>
      </c>
      <c r="H68" s="4">
        <f>SUM(E$7:E68)</f>
        <v>2.1885029673856242</v>
      </c>
      <c r="I68" s="1" t="str">
        <f t="shared" si="5"/>
        <v/>
      </c>
      <c r="J68" s="18">
        <f t="shared" si="10"/>
        <v>3.8122951290953111E-4</v>
      </c>
      <c r="K68" s="1" t="str">
        <f t="shared" si="11"/>
        <v/>
      </c>
    </row>
    <row r="69" spans="1:11" x14ac:dyDescent="0.2">
      <c r="A69" s="1">
        <f t="shared" si="0"/>
        <v>63</v>
      </c>
      <c r="B69" s="4">
        <f t="shared" si="8"/>
        <v>441.18804229141176</v>
      </c>
      <c r="C69" s="4">
        <f t="shared" si="9"/>
        <v>1108.8228285600605</v>
      </c>
      <c r="D69" s="5">
        <f t="shared" si="7"/>
        <v>1.9437551125689125</v>
      </c>
      <c r="E69" s="5">
        <f t="shared" si="2"/>
        <v>0.27212571575964778</v>
      </c>
      <c r="F69" s="6">
        <f>SUM(B$7:B69)</f>
        <v>3992.7826494749847</v>
      </c>
      <c r="G69" s="4">
        <f t="shared" si="6"/>
        <v>9.8690879761683732</v>
      </c>
      <c r="H69" s="4">
        <f>SUM(E$7:E69)</f>
        <v>2.4606286831452722</v>
      </c>
      <c r="I69" s="1" t="str">
        <f t="shared" si="5"/>
        <v/>
      </c>
      <c r="J69" s="18">
        <f t="shared" si="10"/>
        <v>4.2871284384182751E-4</v>
      </c>
      <c r="K69" s="1" t="str">
        <f t="shared" si="11"/>
        <v/>
      </c>
    </row>
    <row r="70" spans="1:11" x14ac:dyDescent="0.2">
      <c r="A70" s="1">
        <f t="shared" si="0"/>
        <v>64</v>
      </c>
      <c r="B70" s="4">
        <f t="shared" si="8"/>
        <v>495.28086572601353</v>
      </c>
      <c r="C70" s="4">
        <f t="shared" si="9"/>
        <v>1245.6080262865598</v>
      </c>
      <c r="D70" s="5">
        <f t="shared" si="7"/>
        <v>2.1834526884562515</v>
      </c>
      <c r="E70" s="5">
        <f t="shared" si="2"/>
        <v>0.30568337638387522</v>
      </c>
      <c r="F70" s="6">
        <f>SUM(B$7:B70)</f>
        <v>4488.0635152009982</v>
      </c>
      <c r="G70" s="4">
        <f t="shared" si="6"/>
        <v>11.088228285600605</v>
      </c>
      <c r="H70" s="4">
        <f>SUM(E$7:E70)</f>
        <v>2.7663120595291475</v>
      </c>
      <c r="I70" s="1" t="str">
        <f t="shared" si="5"/>
        <v/>
      </c>
      <c r="J70" s="18">
        <f t="shared" si="10"/>
        <v>4.8228575378783667E-4</v>
      </c>
      <c r="K70" s="1" t="str">
        <f t="shared" si="11"/>
        <v/>
      </c>
    </row>
    <row r="71" spans="1:11" x14ac:dyDescent="0.2">
      <c r="A71" s="1">
        <f t="shared" si="0"/>
        <v>65</v>
      </c>
      <c r="B71" s="4">
        <f t="shared" si="8"/>
        <v>555.86497188143676</v>
      </c>
      <c r="C71" s="4">
        <f t="shared" si="9"/>
        <v>1399.4291008645775</v>
      </c>
      <c r="D71" s="5">
        <f t="shared" si="7"/>
        <v>2.4549623089145376</v>
      </c>
      <c r="E71" s="5">
        <f t="shared" si="2"/>
        <v>0.34369472324803529</v>
      </c>
      <c r="F71" s="6">
        <f>SUM(B$7:B71)</f>
        <v>5043.9284870824349</v>
      </c>
      <c r="G71" s="4">
        <f t="shared" si="6"/>
        <v>12.456080262865598</v>
      </c>
      <c r="H71" s="4">
        <f>SUM(E$7:E71)</f>
        <v>3.1100067827771829</v>
      </c>
      <c r="I71" s="1" t="str">
        <f t="shared" si="5"/>
        <v/>
      </c>
      <c r="J71" s="18">
        <f t="shared" si="10"/>
        <v>5.4268077221286681E-4</v>
      </c>
      <c r="K71" s="1" t="str">
        <f t="shared" si="11"/>
        <v/>
      </c>
    </row>
    <row r="72" spans="1:11" x14ac:dyDescent="0.2">
      <c r="A72" s="1">
        <f t="shared" ref="A72:A135" si="12">A71+1</f>
        <v>66</v>
      </c>
      <c r="B72" s="4">
        <f t="shared" si="8"/>
        <v>623.86091179947391</v>
      </c>
      <c r="C72" s="4">
        <f t="shared" si="9"/>
        <v>1572.6519587312139</v>
      </c>
      <c r="D72" s="5">
        <f t="shared" si="7"/>
        <v>2.7618092076811731</v>
      </c>
      <c r="E72" s="5">
        <f t="shared" ref="E72:E135" si="13">G$4*D72</f>
        <v>0.38665328907536428</v>
      </c>
      <c r="F72" s="6">
        <f>SUM(B$7:B72)</f>
        <v>5667.7893988819087</v>
      </c>
      <c r="G72" s="4">
        <f t="shared" si="6"/>
        <v>13.994291008645776</v>
      </c>
      <c r="H72" s="4">
        <f>SUM(E$7:E72)</f>
        <v>3.4966600718525473</v>
      </c>
      <c r="I72" s="1" t="str">
        <f t="shared" si="5"/>
        <v/>
      </c>
      <c r="J72" s="18">
        <f t="shared" si="10"/>
        <v>6.1065846454066985E-4</v>
      </c>
      <c r="K72" s="1" t="str">
        <f t="shared" si="11"/>
        <v/>
      </c>
    </row>
    <row r="73" spans="1:11" x14ac:dyDescent="0.2">
      <c r="A73" s="1">
        <f t="shared" si="12"/>
        <v>67</v>
      </c>
      <c r="B73" s="4">
        <f t="shared" si="8"/>
        <v>700.26549801252315</v>
      </c>
      <c r="C73" s="4">
        <f t="shared" si="9"/>
        <v>1767.7706265110508</v>
      </c>
      <c r="D73" s="5">
        <f t="shared" si="7"/>
        <v>3.1072507827384404</v>
      </c>
      <c r="E73" s="5">
        <f t="shared" si="13"/>
        <v>0.43501510958338169</v>
      </c>
      <c r="F73" s="6">
        <f>SUM(B$7:B73)</f>
        <v>6368.0548968944322</v>
      </c>
      <c r="G73" s="4">
        <f t="shared" si="6"/>
        <v>15.726519587312138</v>
      </c>
      <c r="H73" s="4">
        <f>SUM(E$7:E73)</f>
        <v>3.9316751814359292</v>
      </c>
      <c r="I73" s="1" t="str">
        <f t="shared" si="5"/>
        <v/>
      </c>
      <c r="J73" s="18">
        <f t="shared" si="10"/>
        <v>6.8704858698898086E-4</v>
      </c>
      <c r="K73" s="1" t="str">
        <f t="shared" si="11"/>
        <v/>
      </c>
    </row>
    <row r="74" spans="1:11" x14ac:dyDescent="0.2">
      <c r="A74" s="1">
        <f t="shared" si="12"/>
        <v>68</v>
      </c>
      <c r="B74" s="4">
        <f t="shared" si="8"/>
        <v>786.11573160102296</v>
      </c>
      <c r="C74" s="4">
        <f t="shared" si="9"/>
        <v>1987.378201908127</v>
      </c>
      <c r="D74" s="5">
        <f t="shared" si="7"/>
        <v>3.4946491542961509</v>
      </c>
      <c r="E74" s="5">
        <f t="shared" si="13"/>
        <v>0.48925088160146118</v>
      </c>
      <c r="F74" s="6">
        <f>SUM(B$7:B74)</f>
        <v>7154.1706284954553</v>
      </c>
      <c r="G74" s="4">
        <f t="shared" si="6"/>
        <v>17.677706265110505</v>
      </c>
      <c r="H74" s="4">
        <f>SUM(E$7:E74)</f>
        <v>4.4209260630373901</v>
      </c>
      <c r="I74" s="1" t="str">
        <f t="shared" si="5"/>
        <v/>
      </c>
      <c r="J74" s="18">
        <f t="shared" si="10"/>
        <v>7.7279650234995945E-4</v>
      </c>
      <c r="K74" s="1" t="str">
        <f t="shared" si="11"/>
        <v/>
      </c>
    </row>
    <row r="75" spans="1:11" x14ac:dyDescent="0.2">
      <c r="A75" s="1">
        <f t="shared" si="12"/>
        <v>69</v>
      </c>
      <c r="B75" s="4">
        <f t="shared" si="8"/>
        <v>882.47182189215459</v>
      </c>
      <c r="C75" s="4">
        <f t="shared" si="9"/>
        <v>2234.1907329426476</v>
      </c>
      <c r="D75" s="5">
        <f t="shared" si="7"/>
        <v>3.9279027644258049</v>
      </c>
      <c r="E75" s="5">
        <f t="shared" si="13"/>
        <v>0.5499063870196127</v>
      </c>
      <c r="F75" s="6">
        <f>SUM(B$7:B75)</f>
        <v>8036.6424503876096</v>
      </c>
      <c r="G75" s="4">
        <f t="shared" si="6"/>
        <v>19.873782019081272</v>
      </c>
      <c r="H75" s="4">
        <f>SUM(E$7:E75)</f>
        <v>4.9708324500570029</v>
      </c>
      <c r="I75" s="1" t="str">
        <f t="shared" si="5"/>
        <v/>
      </c>
      <c r="J75" s="18">
        <f t="shared" si="10"/>
        <v>8.6900911404197423E-4</v>
      </c>
      <c r="K75" s="1" t="str">
        <f t="shared" si="11"/>
        <v/>
      </c>
    </row>
    <row r="76" spans="1:11" x14ac:dyDescent="0.2">
      <c r="A76" s="1">
        <f t="shared" si="12"/>
        <v>70</v>
      </c>
      <c r="B76" s="4">
        <f t="shared" si="8"/>
        <v>990.42300308533356</v>
      </c>
      <c r="C76" s="4">
        <f t="shared" si="9"/>
        <v>2511.126329823036</v>
      </c>
      <c r="D76" s="5">
        <f t="shared" si="7"/>
        <v>4.411880422914118</v>
      </c>
      <c r="E76" s="5">
        <f t="shared" si="13"/>
        <v>0.6176632592079766</v>
      </c>
      <c r="F76" s="6">
        <f>SUM(B$7:B76)</f>
        <v>9027.0654534729438</v>
      </c>
      <c r="G76" s="4">
        <f t="shared" si="6"/>
        <v>22.341907329426476</v>
      </c>
      <c r="H76" s="4">
        <f>SUM(E$7:E76)</f>
        <v>5.5884957092649792</v>
      </c>
      <c r="I76" s="1" t="str">
        <f t="shared" si="5"/>
        <v/>
      </c>
      <c r="J76" s="18">
        <f t="shared" si="10"/>
        <v>9.7699550918461942E-4</v>
      </c>
      <c r="K76" s="1" t="str">
        <f t="shared" si="11"/>
        <v/>
      </c>
    </row>
    <row r="77" spans="1:11" x14ac:dyDescent="0.2">
      <c r="A77" s="1">
        <f t="shared" si="12"/>
        <v>71</v>
      </c>
      <c r="B77" s="4">
        <f t="shared" si="8"/>
        <v>1111.1167636359899</v>
      </c>
      <c r="C77" s="4">
        <f t="shared" si="9"/>
        <v>2821.4950708130186</v>
      </c>
      <c r="D77" s="5">
        <f t="shared" si="7"/>
        <v>4.9528086572601353</v>
      </c>
      <c r="E77" s="5">
        <f t="shared" si="13"/>
        <v>0.69339321201641901</v>
      </c>
      <c r="F77" s="6">
        <f>SUM(B$7:B77)</f>
        <v>10138.182217108933</v>
      </c>
      <c r="G77" s="4">
        <f t="shared" si="6"/>
        <v>25.111263298230362</v>
      </c>
      <c r="H77" s="4">
        <f>SUM(E$7:E77)</f>
        <v>6.2818889212813982</v>
      </c>
      <c r="I77" s="1" t="str">
        <f t="shared" si="5"/>
        <v/>
      </c>
      <c r="J77" s="18">
        <f t="shared" si="10"/>
        <v>1.0982984363211434E-3</v>
      </c>
      <c r="K77" s="1" t="str">
        <f t="shared" si="11"/>
        <v/>
      </c>
    </row>
    <row r="78" spans="1:11" x14ac:dyDescent="0.2">
      <c r="A78" s="1">
        <f t="shared" si="12"/>
        <v>72</v>
      </c>
      <c r="B78" s="4">
        <f t="shared" si="8"/>
        <v>1245.8354225720443</v>
      </c>
      <c r="C78" s="4">
        <f t="shared" si="9"/>
        <v>3169.1750618443753</v>
      </c>
      <c r="D78" s="5">
        <f t="shared" si="7"/>
        <v>5.558649718814368</v>
      </c>
      <c r="E78" s="5">
        <f t="shared" si="13"/>
        <v>0.77821096063401163</v>
      </c>
      <c r="F78" s="6">
        <f>SUM(B$7:B78)</f>
        <v>11384.017639680978</v>
      </c>
      <c r="G78" s="4">
        <f t="shared" si="6"/>
        <v>28.214950708130193</v>
      </c>
      <c r="H78" s="4">
        <f>SUM(E$7:E78)</f>
        <v>7.0600998819154102</v>
      </c>
      <c r="I78" s="1" t="str">
        <f t="shared" ref="I78:I141" si="14">IF(C77&lt;=0.01,A77,"")</f>
        <v/>
      </c>
      <c r="J78" s="18">
        <f t="shared" si="10"/>
        <v>1.2346852312608014E-3</v>
      </c>
      <c r="K78" s="1" t="str">
        <f t="shared" si="11"/>
        <v/>
      </c>
    </row>
    <row r="79" spans="1:11" x14ac:dyDescent="0.2">
      <c r="A79" s="1">
        <f t="shared" si="12"/>
        <v>73</v>
      </c>
      <c r="B79" s="4">
        <f t="shared" si="8"/>
        <v>1396.0638238239078</v>
      </c>
      <c r="C79" s="4">
        <f t="shared" si="9"/>
        <v>3558.7154815830545</v>
      </c>
      <c r="D79" s="5">
        <f t="shared" si="7"/>
        <v>6.2386091179947396</v>
      </c>
      <c r="E79" s="5">
        <f t="shared" si="13"/>
        <v>0.87340527651926358</v>
      </c>
      <c r="F79" s="6">
        <f>SUM(B$7:B79)</f>
        <v>12780.081463504886</v>
      </c>
      <c r="G79" s="4">
        <f t="shared" ref="G79:G142" si="15">SUM(D73:D79)</f>
        <v>31.691750618443756</v>
      </c>
      <c r="H79" s="4">
        <f>SUM(E$7:E79)</f>
        <v>7.9335051584346736</v>
      </c>
      <c r="I79" s="1" t="str">
        <f t="shared" si="14"/>
        <v/>
      </c>
      <c r="J79" s="18">
        <f t="shared" si="10"/>
        <v>1.3881190761320106E-3</v>
      </c>
      <c r="K79" s="1" t="str">
        <f t="shared" ref="K79:K142" si="16">IF(B79&lt;=B78,A78,"")</f>
        <v/>
      </c>
    </row>
    <row r="80" spans="1:11" x14ac:dyDescent="0.2">
      <c r="A80" s="1">
        <f t="shared" si="12"/>
        <v>74</v>
      </c>
      <c r="B80" s="4">
        <f t="shared" si="8"/>
        <v>1563.5214052456515</v>
      </c>
      <c r="C80" s="4">
        <f t="shared" si="9"/>
        <v>3995.3662977544627</v>
      </c>
      <c r="D80" s="5">
        <f t="shared" ref="D80:D143" si="17">F$4*B73</f>
        <v>7.0026549801252314</v>
      </c>
      <c r="E80" s="5">
        <f t="shared" si="13"/>
        <v>0.98037169721753248</v>
      </c>
      <c r="F80" s="6">
        <f>SUM(B$7:B80)</f>
        <v>14343.602868750539</v>
      </c>
      <c r="G80" s="4">
        <f t="shared" si="15"/>
        <v>35.587154815830544</v>
      </c>
      <c r="H80" s="4">
        <f>SUM(E$7:E80)</f>
        <v>8.9138768556522052</v>
      </c>
      <c r="I80" s="1" t="str">
        <f t="shared" si="14"/>
        <v/>
      </c>
      <c r="J80" s="18">
        <f t="shared" si="10"/>
        <v>1.5607441196174854E-3</v>
      </c>
      <c r="K80" s="1" t="str">
        <f t="shared" si="16"/>
        <v/>
      </c>
    </row>
    <row r="81" spans="1:11" x14ac:dyDescent="0.2">
      <c r="A81" s="1">
        <f t="shared" si="12"/>
        <v>75</v>
      </c>
      <c r="B81" s="4">
        <f t="shared" si="8"/>
        <v>1750.1582110810245</v>
      </c>
      <c r="C81" s="4">
        <f t="shared" si="9"/>
        <v>4485.0478432040363</v>
      </c>
      <c r="D81" s="5">
        <f t="shared" si="17"/>
        <v>7.8611573160102299</v>
      </c>
      <c r="E81" s="5">
        <f t="shared" si="13"/>
        <v>1.1005620242414322</v>
      </c>
      <c r="F81" s="6">
        <f>SUM(B$7:B81)</f>
        <v>16093.761079831564</v>
      </c>
      <c r="G81" s="4">
        <f t="shared" si="15"/>
        <v>39.953662977544624</v>
      </c>
      <c r="H81" s="4">
        <f>SUM(E$7:E81)</f>
        <v>10.014438879893637</v>
      </c>
      <c r="I81" s="1" t="str">
        <f t="shared" si="14"/>
        <v/>
      </c>
      <c r="J81" s="18">
        <f t="shared" si="10"/>
        <v>1.7548912948561757E-3</v>
      </c>
      <c r="K81" s="1" t="str">
        <f t="shared" si="16"/>
        <v/>
      </c>
    </row>
    <row r="82" spans="1:11" x14ac:dyDescent="0.2">
      <c r="A82" s="1">
        <f t="shared" si="12"/>
        <v>76</v>
      </c>
      <c r="B82" s="4">
        <f t="shared" si="8"/>
        <v>1958.1204557583665</v>
      </c>
      <c r="C82" s="4">
        <f t="shared" si="9"/>
        <v>5034.2828039979595</v>
      </c>
      <c r="D82" s="5">
        <f t="shared" si="17"/>
        <v>8.8247182189215465</v>
      </c>
      <c r="E82" s="5">
        <f t="shared" si="13"/>
        <v>1.2354605506490166</v>
      </c>
      <c r="F82" s="6">
        <f>SUM(B$7:B82)</f>
        <v>18051.881535589931</v>
      </c>
      <c r="G82" s="4">
        <f t="shared" si="15"/>
        <v>44.850478432040369</v>
      </c>
      <c r="H82" s="4">
        <f>SUM(E$7:E82)</f>
        <v>11.249899430542653</v>
      </c>
      <c r="I82" s="1" t="str">
        <f t="shared" si="14"/>
        <v/>
      </c>
      <c r="J82" s="18">
        <f t="shared" si="10"/>
        <v>1.9731081151019847E-3</v>
      </c>
      <c r="K82" s="1" t="str">
        <f t="shared" si="16"/>
        <v/>
      </c>
    </row>
    <row r="83" spans="1:11" x14ac:dyDescent="0.2">
      <c r="A83" s="1">
        <f t="shared" si="12"/>
        <v>77</v>
      </c>
      <c r="B83" s="4">
        <f t="shared" si="8"/>
        <v>2189.6953644703913</v>
      </c>
      <c r="C83" s="4">
        <f t="shared" si="9"/>
        <v>5650.1187019079352</v>
      </c>
      <c r="D83" s="5">
        <f t="shared" si="17"/>
        <v>9.904230030853336</v>
      </c>
      <c r="E83" s="5">
        <f t="shared" si="13"/>
        <v>1.3865922043194672</v>
      </c>
      <c r="F83" s="6">
        <f>SUM(B$7:B83)</f>
        <v>20241.576900060321</v>
      </c>
      <c r="G83" s="4">
        <f t="shared" si="15"/>
        <v>50.342828039979587</v>
      </c>
      <c r="H83" s="4">
        <f>SUM(E$7:E83)</f>
        <v>12.63649163486212</v>
      </c>
      <c r="I83" s="1" t="str">
        <f t="shared" si="14"/>
        <v/>
      </c>
      <c r="J83" s="18">
        <f t="shared" si="10"/>
        <v>2.2182125830416677E-3</v>
      </c>
      <c r="K83" s="1" t="str">
        <f t="shared" si="16"/>
        <v/>
      </c>
    </row>
    <row r="84" spans="1:11" x14ac:dyDescent="0.2">
      <c r="A84" s="1">
        <f t="shared" si="12"/>
        <v>78</v>
      </c>
      <c r="B84" s="4">
        <f t="shared" si="8"/>
        <v>2447.2473223592883</v>
      </c>
      <c r="C84" s="4">
        <f t="shared" si="9"/>
        <v>6340.0891525985435</v>
      </c>
      <c r="D84" s="5">
        <f t="shared" si="17"/>
        <v>11.111167636359898</v>
      </c>
      <c r="E84" s="5">
        <f t="shared" si="13"/>
        <v>1.5555634690903859</v>
      </c>
      <c r="F84" s="6">
        <f>SUM(B$7:B84)</f>
        <v>22688.824222419611</v>
      </c>
      <c r="G84" s="4">
        <f t="shared" si="15"/>
        <v>56.501187019079353</v>
      </c>
      <c r="H84" s="4">
        <f>SUM(E$7:E84)</f>
        <v>14.192055103952505</v>
      </c>
      <c r="I84" s="1" t="str">
        <f t="shared" si="14"/>
        <v/>
      </c>
      <c r="J84" s="18">
        <f t="shared" si="10"/>
        <v>2.4933686195561799E-3</v>
      </c>
      <c r="K84" s="1" t="str">
        <f t="shared" si="16"/>
        <v/>
      </c>
    </row>
    <row r="85" spans="1:11" x14ac:dyDescent="0.2">
      <c r="A85" s="1">
        <f t="shared" si="12"/>
        <v>79</v>
      </c>
      <c r="B85" s="4">
        <f t="shared" ref="B85:B148" si="18">IF($E$4*A$4&gt;F84,B$4*C84*((($E$4*A$4)-F84)/(A$4)),0)</f>
        <v>2733.1658117211969</v>
      </c>
      <c r="C85" s="4">
        <f t="shared" ref="C85:C148" si="19">F79-F72</f>
        <v>7112.2920646229777</v>
      </c>
      <c r="D85" s="5">
        <f t="shared" si="17"/>
        <v>12.458354225720443</v>
      </c>
      <c r="E85" s="5">
        <f t="shared" si="13"/>
        <v>1.7441695916008622</v>
      </c>
      <c r="F85" s="6">
        <f>SUM(B$7:B85)</f>
        <v>25421.990034140807</v>
      </c>
      <c r="G85" s="4">
        <f t="shared" si="15"/>
        <v>63.400891525985415</v>
      </c>
      <c r="H85" s="4">
        <f>SUM(E$7:E85)</f>
        <v>15.936224695553367</v>
      </c>
      <c r="I85" s="1" t="str">
        <f t="shared" si="14"/>
        <v/>
      </c>
      <c r="J85" s="18">
        <f t="shared" si="10"/>
        <v>2.8021824928236017E-3</v>
      </c>
      <c r="K85" s="1" t="str">
        <f t="shared" si="16"/>
        <v/>
      </c>
    </row>
    <row r="86" spans="1:11" x14ac:dyDescent="0.2">
      <c r="A86" s="1">
        <f t="shared" si="12"/>
        <v>80</v>
      </c>
      <c r="B86" s="4">
        <f t="shared" si="18"/>
        <v>3049.8575807580532</v>
      </c>
      <c r="C86" s="4">
        <f t="shared" si="19"/>
        <v>7975.5479718561064</v>
      </c>
      <c r="D86" s="5">
        <f t="shared" si="17"/>
        <v>13.960638238239078</v>
      </c>
      <c r="E86" s="5">
        <f t="shared" si="13"/>
        <v>1.9544893533534711</v>
      </c>
      <c r="F86" s="6">
        <f>SUM(B$7:B86)</f>
        <v>28471.847614898859</v>
      </c>
      <c r="G86" s="4">
        <f t="shared" si="15"/>
        <v>71.122920646229773</v>
      </c>
      <c r="H86" s="4">
        <f>SUM(E$7:E86)</f>
        <v>17.890714048906837</v>
      </c>
      <c r="I86" s="1" t="str">
        <f t="shared" si="14"/>
        <v/>
      </c>
      <c r="J86" s="18">
        <f t="shared" ref="J86:J149" si="20">1-(($E$4*($A$4-F72))/($E$4*$A$4))</f>
        <v>3.1487718882676763E-3</v>
      </c>
      <c r="K86" s="1" t="str">
        <f t="shared" si="16"/>
        <v/>
      </c>
    </row>
    <row r="87" spans="1:11" x14ac:dyDescent="0.2">
      <c r="A87" s="1">
        <f t="shared" si="12"/>
        <v>81</v>
      </c>
      <c r="B87" s="4">
        <f t="shared" si="18"/>
        <v>3399.7644319185788</v>
      </c>
      <c r="C87" s="4">
        <f t="shared" si="19"/>
        <v>8939.5904513361093</v>
      </c>
      <c r="D87" s="5">
        <f t="shared" si="17"/>
        <v>15.635214052456515</v>
      </c>
      <c r="E87" s="5">
        <f t="shared" si="13"/>
        <v>2.1889299673439124</v>
      </c>
      <c r="F87" s="6">
        <f>SUM(B$7:B87)</f>
        <v>31871.612046817438</v>
      </c>
      <c r="G87" s="4">
        <f t="shared" si="15"/>
        <v>79.755479718561048</v>
      </c>
      <c r="H87" s="4">
        <f>SUM(E$7:E87)</f>
        <v>20.07964401625075</v>
      </c>
      <c r="I87" s="1" t="str">
        <f t="shared" si="14"/>
        <v/>
      </c>
      <c r="J87" s="18">
        <f t="shared" si="20"/>
        <v>3.5378082760525453E-3</v>
      </c>
      <c r="K87" s="1" t="str">
        <f t="shared" si="16"/>
        <v/>
      </c>
    </row>
    <row r="88" spans="1:11" x14ac:dyDescent="0.2">
      <c r="A88" s="1">
        <f t="shared" si="12"/>
        <v>82</v>
      </c>
      <c r="B88" s="4">
        <f t="shared" si="18"/>
        <v>3785.3830708325677</v>
      </c>
      <c r="C88" s="4">
        <f t="shared" si="19"/>
        <v>10015.239085202322</v>
      </c>
      <c r="D88" s="5">
        <f t="shared" si="17"/>
        <v>17.501582110810247</v>
      </c>
      <c r="E88" s="5">
        <f t="shared" si="13"/>
        <v>2.4502214955134347</v>
      </c>
      <c r="F88" s="6">
        <f>SUM(B$7:B88)</f>
        <v>35656.995117650004</v>
      </c>
      <c r="G88" s="4">
        <f t="shared" si="15"/>
        <v>89.39590451336106</v>
      </c>
      <c r="H88" s="4">
        <f>SUM(E$7:E88)</f>
        <v>22.529865511764186</v>
      </c>
      <c r="I88" s="1" t="str">
        <f t="shared" si="14"/>
        <v/>
      </c>
      <c r="J88" s="18">
        <f t="shared" si="20"/>
        <v>3.9745392380530209E-3</v>
      </c>
      <c r="K88" s="1" t="str">
        <f t="shared" si="16"/>
        <v/>
      </c>
    </row>
    <row r="89" spans="1:11" x14ac:dyDescent="0.2">
      <c r="A89" s="1">
        <f t="shared" si="12"/>
        <v>83</v>
      </c>
      <c r="B89" s="4">
        <f t="shared" si="18"/>
        <v>4209.2631457050811</v>
      </c>
      <c r="C89" s="4">
        <f t="shared" si="19"/>
        <v>11214.511446587378</v>
      </c>
      <c r="D89" s="5">
        <f t="shared" si="17"/>
        <v>19.581204557583664</v>
      </c>
      <c r="E89" s="5">
        <f t="shared" si="13"/>
        <v>2.7413686380617133</v>
      </c>
      <c r="F89" s="6">
        <f>SUM(B$7:B89)</f>
        <v>39866.258263355085</v>
      </c>
      <c r="G89" s="4">
        <f t="shared" si="15"/>
        <v>100.15239085202317</v>
      </c>
      <c r="H89" s="4">
        <f>SUM(E$7:E89)</f>
        <v>25.271234149825901</v>
      </c>
      <c r="I89" s="1" t="str">
        <f t="shared" si="14"/>
        <v/>
      </c>
      <c r="J89" s="18">
        <f t="shared" si="20"/>
        <v>4.4648013613264315E-3</v>
      </c>
      <c r="K89" s="1" t="str">
        <f t="shared" si="16"/>
        <v/>
      </c>
    </row>
    <row r="90" spans="1:11" x14ac:dyDescent="0.2">
      <c r="A90" s="1">
        <f t="shared" si="12"/>
        <v>84</v>
      </c>
      <c r="B90" s="4">
        <f t="shared" si="18"/>
        <v>4673.9629762751492</v>
      </c>
      <c r="C90" s="4">
        <f t="shared" si="19"/>
        <v>12550.642005310678</v>
      </c>
      <c r="D90" s="5">
        <f t="shared" si="17"/>
        <v>21.896953644703913</v>
      </c>
      <c r="E90" s="5">
        <f t="shared" si="13"/>
        <v>3.065573510258548</v>
      </c>
      <c r="F90" s="6">
        <f>SUM(B$7:B90)</f>
        <v>44540.221239630235</v>
      </c>
      <c r="G90" s="4">
        <f t="shared" si="15"/>
        <v>112.14511446587376</v>
      </c>
      <c r="H90" s="4">
        <f>SUM(E$7:E90)</f>
        <v>28.33680766008445</v>
      </c>
      <c r="I90" s="1" t="str">
        <f t="shared" si="14"/>
        <v/>
      </c>
      <c r="J90" s="18">
        <f t="shared" si="20"/>
        <v>5.0150363630405703E-3</v>
      </c>
      <c r="K90" s="1" t="str">
        <f t="shared" si="16"/>
        <v/>
      </c>
    </row>
    <row r="91" spans="1:11" x14ac:dyDescent="0.2">
      <c r="A91" s="1">
        <f t="shared" si="12"/>
        <v>85</v>
      </c>
      <c r="B91" s="4">
        <f t="shared" si="18"/>
        <v>5181.9485927098594</v>
      </c>
      <c r="C91" s="4">
        <f t="shared" si="19"/>
        <v>14037.972394459828</v>
      </c>
      <c r="D91" s="5">
        <f t="shared" si="17"/>
        <v>24.472473223592885</v>
      </c>
      <c r="E91" s="5">
        <f t="shared" si="13"/>
        <v>3.4261462513030043</v>
      </c>
      <c r="F91" s="6">
        <f>SUM(B$7:B91)</f>
        <v>49722.169832340092</v>
      </c>
      <c r="G91" s="4">
        <f t="shared" si="15"/>
        <v>125.50642005310674</v>
      </c>
      <c r="H91" s="4">
        <f>SUM(E$7:E91)</f>
        <v>31.762953911387456</v>
      </c>
      <c r="I91" s="1" t="str">
        <f t="shared" si="14"/>
        <v/>
      </c>
      <c r="J91" s="18">
        <f t="shared" si="20"/>
        <v>5.6323234539493727E-3</v>
      </c>
      <c r="K91" s="1" t="str">
        <f t="shared" si="16"/>
        <v/>
      </c>
    </row>
    <row r="92" spans="1:11" x14ac:dyDescent="0.2">
      <c r="A92" s="1">
        <f t="shared" si="12"/>
        <v>86</v>
      </c>
      <c r="B92" s="4">
        <f t="shared" si="18"/>
        <v>5735.422204591061</v>
      </c>
      <c r="C92" s="4">
        <f t="shared" si="19"/>
        <v>15691.766151393973</v>
      </c>
      <c r="D92" s="5">
        <f t="shared" si="17"/>
        <v>27.331658117211969</v>
      </c>
      <c r="E92" s="5">
        <f t="shared" si="13"/>
        <v>3.8264321364096761</v>
      </c>
      <c r="F92" s="6">
        <f>SUM(B$7:B92)</f>
        <v>55457.59203693115</v>
      </c>
      <c r="G92" s="4">
        <f t="shared" si="15"/>
        <v>140.37972394459825</v>
      </c>
      <c r="H92" s="4">
        <f>SUM(E$7:E92)</f>
        <v>35.589386047797134</v>
      </c>
      <c r="I92" s="1" t="str">
        <f t="shared" si="14"/>
        <v/>
      </c>
      <c r="J92" s="18">
        <f t="shared" si="20"/>
        <v>6.3244542442671969E-3</v>
      </c>
      <c r="K92" s="1" t="str">
        <f t="shared" si="16"/>
        <v/>
      </c>
    </row>
    <row r="93" spans="1:11" x14ac:dyDescent="0.2">
      <c r="A93" s="1">
        <f t="shared" si="12"/>
        <v>87</v>
      </c>
      <c r="B93" s="4">
        <f t="shared" si="18"/>
        <v>6336.1051301581783</v>
      </c>
      <c r="C93" s="4">
        <f t="shared" si="19"/>
        <v>17528.009178066899</v>
      </c>
      <c r="D93" s="5">
        <f t="shared" si="17"/>
        <v>30.498575807580533</v>
      </c>
      <c r="E93" s="5">
        <f t="shared" si="13"/>
        <v>4.2698006130612747</v>
      </c>
      <c r="F93" s="6">
        <f>SUM(B$7:B93)</f>
        <v>61793.697167089325</v>
      </c>
      <c r="G93" s="4">
        <f t="shared" si="15"/>
        <v>156.91766151393972</v>
      </c>
      <c r="H93" s="4">
        <f>SUM(E$7:E93)</f>
        <v>39.859186660858413</v>
      </c>
      <c r="I93" s="1" t="str">
        <f t="shared" si="14"/>
        <v/>
      </c>
      <c r="J93" s="18">
        <f t="shared" si="20"/>
        <v>7.1000452575028516E-3</v>
      </c>
      <c r="K93" s="1" t="str">
        <f t="shared" si="16"/>
        <v/>
      </c>
    </row>
    <row r="94" spans="1:11" x14ac:dyDescent="0.2">
      <c r="A94" s="1">
        <f t="shared" si="12"/>
        <v>88</v>
      </c>
      <c r="B94" s="4">
        <f t="shared" si="18"/>
        <v>6985.0037208872473</v>
      </c>
      <c r="C94" s="4">
        <f t="shared" si="19"/>
        <v>19563.234037818438</v>
      </c>
      <c r="D94" s="5">
        <f t="shared" si="17"/>
        <v>33.997644319185788</v>
      </c>
      <c r="E94" s="5">
        <f t="shared" si="13"/>
        <v>4.7596702046860111</v>
      </c>
      <c r="F94" s="6">
        <f>SUM(B$7:B94)</f>
        <v>68778.700887976578</v>
      </c>
      <c r="G94" s="4">
        <f t="shared" si="15"/>
        <v>175.28009178066898</v>
      </c>
      <c r="H94" s="4">
        <f>SUM(E$7:E94)</f>
        <v>44.618856865544423</v>
      </c>
      <c r="I94" s="1" t="str">
        <f t="shared" si="14"/>
        <v/>
      </c>
      <c r="J94" s="18">
        <f t="shared" si="20"/>
        <v>7.9686682604168668E-3</v>
      </c>
      <c r="K94" s="1" t="str">
        <f t="shared" si="16"/>
        <v/>
      </c>
    </row>
    <row r="95" spans="1:11" x14ac:dyDescent="0.2">
      <c r="A95" s="1">
        <f t="shared" si="12"/>
        <v>89</v>
      </c>
      <c r="B95" s="4">
        <f t="shared" si="18"/>
        <v>7682.1771317778012</v>
      </c>
      <c r="C95" s="4">
        <f t="shared" si="19"/>
        <v>21814.376727765153</v>
      </c>
      <c r="D95" s="5">
        <f t="shared" si="17"/>
        <v>37.853830708325681</v>
      </c>
      <c r="E95" s="5">
        <f t="shared" si="13"/>
        <v>5.2995362991655961</v>
      </c>
      <c r="F95" s="6">
        <f>SUM(B$7:B95)</f>
        <v>76460.878019754382</v>
      </c>
      <c r="G95" s="4">
        <f t="shared" si="15"/>
        <v>195.63234037818444</v>
      </c>
      <c r="H95" s="4">
        <f>SUM(E$7:E95)</f>
        <v>49.918393164710018</v>
      </c>
      <c r="I95" s="1" t="str">
        <f t="shared" si="14"/>
        <v/>
      </c>
      <c r="J95" s="18">
        <f t="shared" si="20"/>
        <v>8.9409783776842611E-3</v>
      </c>
      <c r="K95" s="1" t="str">
        <f t="shared" si="16"/>
        <v/>
      </c>
    </row>
    <row r="96" spans="1:11" x14ac:dyDescent="0.2">
      <c r="A96" s="1">
        <f t="shared" si="12"/>
        <v>90</v>
      </c>
      <c r="B96" s="4">
        <f t="shared" si="18"/>
        <v>8426.5141957788037</v>
      </c>
      <c r="C96" s="4">
        <f t="shared" si="19"/>
        <v>24298.644339569913</v>
      </c>
      <c r="D96" s="5">
        <f t="shared" si="17"/>
        <v>42.092631457050814</v>
      </c>
      <c r="E96" s="5">
        <f t="shared" si="13"/>
        <v>5.8929684039871146</v>
      </c>
      <c r="F96" s="6">
        <f>SUM(B$7:B96)</f>
        <v>84887.392215533182</v>
      </c>
      <c r="G96" s="4">
        <f t="shared" si="15"/>
        <v>218.14376727765159</v>
      </c>
      <c r="H96" s="4">
        <f>SUM(E$7:E96)</f>
        <v>55.81136156869713</v>
      </c>
      <c r="I96" s="1" t="str">
        <f t="shared" si="14"/>
        <v/>
      </c>
      <c r="J96" s="18">
        <f t="shared" si="20"/>
        <v>1.0028823075327709E-2</v>
      </c>
      <c r="K96" s="1" t="str">
        <f t="shared" si="16"/>
        <v/>
      </c>
    </row>
    <row r="97" spans="1:11" x14ac:dyDescent="0.2">
      <c r="A97" s="1">
        <f t="shared" si="12"/>
        <v>91</v>
      </c>
      <c r="B97" s="4">
        <f t="shared" si="18"/>
        <v>9215.5161591741125</v>
      </c>
      <c r="C97" s="4">
        <f t="shared" si="19"/>
        <v>27033.345609920481</v>
      </c>
      <c r="D97" s="5">
        <f t="shared" si="17"/>
        <v>46.739629762751491</v>
      </c>
      <c r="E97" s="5">
        <f t="shared" si="13"/>
        <v>6.5435481667852091</v>
      </c>
      <c r="F97" s="6">
        <f>SUM(B$7:B97)</f>
        <v>94102.908374707302</v>
      </c>
      <c r="G97" s="4">
        <f t="shared" si="15"/>
        <v>242.98644339569918</v>
      </c>
      <c r="H97" s="4">
        <f>SUM(E$7:E97)</f>
        <v>62.354909735482337</v>
      </c>
      <c r="I97" s="1" t="str">
        <f t="shared" si="14"/>
        <v/>
      </c>
      <c r="J97" s="18">
        <f t="shared" si="20"/>
        <v>1.1245320500033573E-2</v>
      </c>
      <c r="K97" s="1" t="str">
        <f t="shared" si="16"/>
        <v/>
      </c>
    </row>
    <row r="98" spans="1:11" x14ac:dyDescent="0.2">
      <c r="A98" s="1">
        <f t="shared" si="12"/>
        <v>92</v>
      </c>
      <c r="B98" s="4">
        <f t="shared" si="18"/>
        <v>10045.07515363743</v>
      </c>
      <c r="C98" s="4">
        <f t="shared" si="19"/>
        <v>30035.602002790343</v>
      </c>
      <c r="D98" s="5">
        <f t="shared" si="17"/>
        <v>51.819485927098597</v>
      </c>
      <c r="E98" s="5">
        <f t="shared" si="13"/>
        <v>7.2547280297938039</v>
      </c>
      <c r="F98" s="6">
        <f>SUM(B$7:B98)</f>
        <v>104147.98352834473</v>
      </c>
      <c r="G98" s="4">
        <f t="shared" si="15"/>
        <v>270.33345609920491</v>
      </c>
      <c r="H98" s="4">
        <f>SUM(E$7:E98)</f>
        <v>69.609637765276148</v>
      </c>
      <c r="I98" s="1" t="str">
        <f t="shared" si="14"/>
        <v/>
      </c>
      <c r="J98" s="18">
        <f t="shared" si="20"/>
        <v>1.2604902345788704E-2</v>
      </c>
      <c r="K98" s="1" t="str">
        <f t="shared" si="16"/>
        <v/>
      </c>
    </row>
    <row r="99" spans="1:11" x14ac:dyDescent="0.2">
      <c r="A99" s="1">
        <f t="shared" si="12"/>
        <v>93</v>
      </c>
      <c r="B99" s="4">
        <f t="shared" si="18"/>
        <v>10909.23141571355</v>
      </c>
      <c r="C99" s="4">
        <f t="shared" si="19"/>
        <v>33321.84955219047</v>
      </c>
      <c r="D99" s="5">
        <f t="shared" si="17"/>
        <v>57.35422204591061</v>
      </c>
      <c r="E99" s="5">
        <f t="shared" si="13"/>
        <v>8.0295910864274855</v>
      </c>
      <c r="F99" s="6">
        <f>SUM(B$7:B99)</f>
        <v>115057.21494405829</v>
      </c>
      <c r="G99" s="4">
        <f t="shared" si="15"/>
        <v>300.35602002790353</v>
      </c>
      <c r="H99" s="4">
        <f>SUM(E$7:E99)</f>
        <v>77.639228851703635</v>
      </c>
      <c r="I99" s="1" t="str">
        <f t="shared" si="14"/>
        <v/>
      </c>
      <c r="J99" s="18">
        <f t="shared" si="20"/>
        <v>1.4123327796744967E-2</v>
      </c>
      <c r="K99" s="1" t="str">
        <f t="shared" si="16"/>
        <v/>
      </c>
    </row>
    <row r="100" spans="1:11" x14ac:dyDescent="0.2">
      <c r="A100" s="1">
        <f t="shared" si="12"/>
        <v>94</v>
      </c>
      <c r="B100" s="4">
        <f t="shared" si="18"/>
        <v>11799.899626602419</v>
      </c>
      <c r="C100" s="4">
        <f t="shared" si="19"/>
        <v>36907.088841159144</v>
      </c>
      <c r="D100" s="5">
        <f t="shared" si="17"/>
        <v>63.361051301581782</v>
      </c>
      <c r="E100" s="5">
        <f t="shared" si="13"/>
        <v>8.8705471822214506</v>
      </c>
      <c r="F100" s="6">
        <f>SUM(B$7:B100)</f>
        <v>126857.11457066071</v>
      </c>
      <c r="G100" s="4">
        <f t="shared" si="15"/>
        <v>333.21849552190474</v>
      </c>
      <c r="H100" s="4">
        <f>SUM(E$7:E100)</f>
        <v>86.509776033925078</v>
      </c>
      <c r="I100" s="1" t="str">
        <f t="shared" si="14"/>
        <v/>
      </c>
      <c r="J100" s="18">
        <f t="shared" si="20"/>
        <v>1.5817693119388299E-2</v>
      </c>
      <c r="K100" s="1" t="str">
        <f t="shared" si="16"/>
        <v/>
      </c>
    </row>
    <row r="101" spans="1:11" x14ac:dyDescent="0.2">
      <c r="A101" s="1">
        <f t="shared" si="12"/>
        <v>95</v>
      </c>
      <c r="B101" s="4">
        <f t="shared" si="18"/>
        <v>12706.584313861216</v>
      </c>
      <c r="C101" s="4">
        <f t="shared" si="19"/>
        <v>40803.882902104378</v>
      </c>
      <c r="D101" s="5">
        <f t="shared" si="17"/>
        <v>69.850037208872479</v>
      </c>
      <c r="E101" s="5">
        <f t="shared" si="13"/>
        <v>9.7790052092421487</v>
      </c>
      <c r="F101" s="6">
        <f>SUM(B$7:B101)</f>
        <v>139563.69888452193</v>
      </c>
      <c r="G101" s="4">
        <f t="shared" si="15"/>
        <v>369.07088841159145</v>
      </c>
      <c r="H101" s="4">
        <f>SUM(E$7:E101)</f>
        <v>96.288781243167222</v>
      </c>
      <c r="I101" s="1" t="str">
        <f t="shared" si="14"/>
        <v/>
      </c>
      <c r="J101" s="18">
        <f t="shared" si="20"/>
        <v>1.7706451137120993E-2</v>
      </c>
      <c r="K101" s="1" t="str">
        <f t="shared" si="16"/>
        <v/>
      </c>
    </row>
    <row r="102" spans="1:11" x14ac:dyDescent="0.2">
      <c r="A102" s="1">
        <f t="shared" si="12"/>
        <v>96</v>
      </c>
      <c r="B102" s="4">
        <f t="shared" si="18"/>
        <v>13616.129950389812</v>
      </c>
      <c r="C102" s="4">
        <f t="shared" si="19"/>
        <v>45021.133952178097</v>
      </c>
      <c r="D102" s="5">
        <f t="shared" si="17"/>
        <v>76.821771317778015</v>
      </c>
      <c r="E102" s="5">
        <f t="shared" si="13"/>
        <v>10.755047984488924</v>
      </c>
      <c r="F102" s="6">
        <f>SUM(B$7:B102)</f>
        <v>153179.82883491175</v>
      </c>
      <c r="G102" s="4">
        <f t="shared" si="15"/>
        <v>408.0388290210438</v>
      </c>
      <c r="H102" s="4">
        <f>SUM(E$7:E102)</f>
        <v>107.04382922765615</v>
      </c>
      <c r="I102" s="1" t="str">
        <f t="shared" si="14"/>
        <v/>
      </c>
      <c r="J102" s="18">
        <f t="shared" si="20"/>
        <v>1.980944173202781E-2</v>
      </c>
      <c r="K102" s="1" t="str">
        <f t="shared" si="16"/>
        <v/>
      </c>
    </row>
    <row r="103" spans="1:11" x14ac:dyDescent="0.2">
      <c r="A103" s="1">
        <f t="shared" si="12"/>
        <v>97</v>
      </c>
      <c r="B103" s="4">
        <f t="shared" si="18"/>
        <v>14512.568951189916</v>
      </c>
      <c r="C103" s="4">
        <f t="shared" si="19"/>
        <v>49562.687135077067</v>
      </c>
      <c r="D103" s="5">
        <f t="shared" si="17"/>
        <v>84.265141957788032</v>
      </c>
      <c r="E103" s="5">
        <f t="shared" si="13"/>
        <v>11.797119874090326</v>
      </c>
      <c r="F103" s="6">
        <f>SUM(B$7:B103)</f>
        <v>167692.39778610168</v>
      </c>
      <c r="G103" s="4">
        <f t="shared" si="15"/>
        <v>450.21133952178104</v>
      </c>
      <c r="H103" s="4">
        <f>SUM(E$7:E103)</f>
        <v>118.84094910174647</v>
      </c>
      <c r="I103" s="1" t="str">
        <f t="shared" si="14"/>
        <v/>
      </c>
      <c r="J103" s="18">
        <f t="shared" si="20"/>
        <v>2.2147921257419489E-2</v>
      </c>
      <c r="K103" s="1" t="str">
        <f t="shared" si="16"/>
        <v/>
      </c>
    </row>
    <row r="104" spans="1:11" x14ac:dyDescent="0.2">
      <c r="A104" s="1">
        <f t="shared" si="12"/>
        <v>98</v>
      </c>
      <c r="B104" s="4">
        <f t="shared" si="18"/>
        <v>15377.137672115139</v>
      </c>
      <c r="C104" s="4">
        <f t="shared" si="19"/>
        <v>54425.813696004639</v>
      </c>
      <c r="D104" s="5">
        <f t="shared" si="17"/>
        <v>92.155161591741134</v>
      </c>
      <c r="E104" s="5">
        <f t="shared" si="13"/>
        <v>12.90172262284376</v>
      </c>
      <c r="F104" s="6">
        <f>SUM(B$7:B104)</f>
        <v>183069.53545821682</v>
      </c>
      <c r="G104" s="4">
        <f t="shared" si="15"/>
        <v>495.62687135077073</v>
      </c>
      <c r="H104" s="4">
        <f>SUM(E$7:E104)</f>
        <v>131.74267172459022</v>
      </c>
      <c r="I104" s="1" t="str">
        <f t="shared" si="14"/>
        <v/>
      </c>
      <c r="J104" s="18">
        <f t="shared" si="20"/>
        <v>2.4744567355350133E-2</v>
      </c>
      <c r="K104" s="1" t="str">
        <f t="shared" si="16"/>
        <v/>
      </c>
    </row>
    <row r="105" spans="1:11" x14ac:dyDescent="0.2">
      <c r="A105" s="1">
        <f t="shared" si="12"/>
        <v>99</v>
      </c>
      <c r="B105" s="4">
        <f t="shared" si="18"/>
        <v>16188.525804649569</v>
      </c>
      <c r="C105" s="4">
        <f t="shared" si="19"/>
        <v>59599.622907127137</v>
      </c>
      <c r="D105" s="5">
        <f t="shared" si="17"/>
        <v>100.4507515363743</v>
      </c>
      <c r="E105" s="5">
        <f t="shared" si="13"/>
        <v>14.063105215092403</v>
      </c>
      <c r="F105" s="6">
        <f>SUM(B$7:B105)</f>
        <v>199258.06126286639</v>
      </c>
      <c r="G105" s="4">
        <f t="shared" si="15"/>
        <v>544.25813696004639</v>
      </c>
      <c r="H105" s="4">
        <f>SUM(E$7:E105)</f>
        <v>145.80577693968263</v>
      </c>
      <c r="I105" s="1" t="str">
        <f t="shared" si="14"/>
        <v/>
      </c>
      <c r="J105" s="18">
        <f t="shared" si="20"/>
        <v>2.7623427684633328E-2</v>
      </c>
      <c r="K105" s="1" t="str">
        <f t="shared" si="16"/>
        <v/>
      </c>
    </row>
    <row r="106" spans="1:11" x14ac:dyDescent="0.2">
      <c r="A106" s="1">
        <f t="shared" si="12"/>
        <v>100</v>
      </c>
      <c r="B106" s="4">
        <f t="shared" si="18"/>
        <v>16923.409214480485</v>
      </c>
      <c r="C106" s="4">
        <f t="shared" si="19"/>
        <v>65063.41740357138</v>
      </c>
      <c r="D106" s="5">
        <f t="shared" si="17"/>
        <v>109.0923141571355</v>
      </c>
      <c r="E106" s="5">
        <f t="shared" si="13"/>
        <v>15.272923981998971</v>
      </c>
      <c r="F106" s="6">
        <f>SUM(B$7:B106)</f>
        <v>216181.47047734688</v>
      </c>
      <c r="G106" s="4">
        <f t="shared" si="15"/>
        <v>595.99622907127127</v>
      </c>
      <c r="H106" s="4">
        <f>SUM(E$7:E106)</f>
        <v>161.07870092168162</v>
      </c>
      <c r="I106" s="1" t="str">
        <f t="shared" si="14"/>
        <v/>
      </c>
      <c r="J106" s="18">
        <f t="shared" si="20"/>
        <v>3.08097733538506E-2</v>
      </c>
      <c r="K106" s="1" t="str">
        <f t="shared" si="16"/>
        <v/>
      </c>
    </row>
    <row r="107" spans="1:11" x14ac:dyDescent="0.2">
      <c r="A107" s="1">
        <f t="shared" si="12"/>
        <v>101</v>
      </c>
      <c r="B107" s="4">
        <f t="shared" si="18"/>
        <v>17557.283457785899</v>
      </c>
      <c r="C107" s="4">
        <f t="shared" si="19"/>
        <v>70784.997996545353</v>
      </c>
      <c r="D107" s="5">
        <f t="shared" si="17"/>
        <v>117.99899626602419</v>
      </c>
      <c r="E107" s="5">
        <f t="shared" si="13"/>
        <v>16.51985947724339</v>
      </c>
      <c r="F107" s="6">
        <f>SUM(B$7:B107)</f>
        <v>233738.75393513279</v>
      </c>
      <c r="G107" s="4">
        <f t="shared" si="15"/>
        <v>650.63417403571361</v>
      </c>
      <c r="H107" s="4">
        <f>SUM(E$7:E107)</f>
        <v>177.598560398925</v>
      </c>
      <c r="I107" s="1" t="str">
        <f t="shared" si="14"/>
        <v/>
      </c>
      <c r="J107" s="18">
        <f t="shared" si="20"/>
        <v>3.4329831759494112E-2</v>
      </c>
      <c r="K107" s="1" t="str">
        <f t="shared" si="16"/>
        <v/>
      </c>
    </row>
    <row r="108" spans="1:11" x14ac:dyDescent="0.2">
      <c r="A108" s="1">
        <f t="shared" si="12"/>
        <v>102</v>
      </c>
      <c r="B108" s="4">
        <f t="shared" si="18"/>
        <v>18065.58474093426</v>
      </c>
      <c r="C108" s="4">
        <f t="shared" si="19"/>
        <v>76718.950815157368</v>
      </c>
      <c r="D108" s="5">
        <f t="shared" si="17"/>
        <v>127.06584313861217</v>
      </c>
      <c r="E108" s="5">
        <f t="shared" si="13"/>
        <v>17.789218039405704</v>
      </c>
      <c r="F108" s="6">
        <f>SUM(B$7:B108)</f>
        <v>251804.33867606704</v>
      </c>
      <c r="G108" s="4">
        <f t="shared" si="15"/>
        <v>707.84997996545337</v>
      </c>
      <c r="H108" s="4">
        <f>SUM(E$7:E108)</f>
        <v>195.38777843833071</v>
      </c>
      <c r="I108" s="1" t="str">
        <f t="shared" si="14"/>
        <v/>
      </c>
      <c r="J108" s="18">
        <f t="shared" si="20"/>
        <v>3.8210389382209331E-2</v>
      </c>
      <c r="K108" s="1" t="str">
        <f t="shared" si="16"/>
        <v/>
      </c>
    </row>
    <row r="109" spans="1:11" x14ac:dyDescent="0.2">
      <c r="A109" s="1">
        <f t="shared" si="12"/>
        <v>103</v>
      </c>
      <c r="B109" s="4">
        <f t="shared" si="18"/>
        <v>18425.057305210466</v>
      </c>
      <c r="C109" s="4">
        <f t="shared" si="19"/>
        <v>82805.005570568494</v>
      </c>
      <c r="D109" s="5">
        <f t="shared" si="17"/>
        <v>136.16129950389811</v>
      </c>
      <c r="E109" s="5">
        <f t="shared" si="13"/>
        <v>19.062581930545736</v>
      </c>
      <c r="F109" s="6">
        <f>SUM(B$7:B109)</f>
        <v>270229.39598127751</v>
      </c>
      <c r="G109" s="4">
        <f t="shared" si="15"/>
        <v>767.18950815157348</v>
      </c>
      <c r="H109" s="4">
        <f>SUM(E$7:E109)</f>
        <v>214.45036036887646</v>
      </c>
      <c r="I109" s="1" t="str">
        <f t="shared" si="14"/>
        <v/>
      </c>
      <c r="J109" s="18">
        <f t="shared" si="20"/>
        <v>4.2478265566530227E-2</v>
      </c>
      <c r="K109" s="1" t="str">
        <f t="shared" si="16"/>
        <v/>
      </c>
    </row>
    <row r="110" spans="1:11" x14ac:dyDescent="0.2">
      <c r="A110" s="1">
        <f t="shared" si="12"/>
        <v>104</v>
      </c>
      <c r="B110" s="4">
        <f t="shared" si="18"/>
        <v>18615.296973788285</v>
      </c>
      <c r="C110" s="4">
        <f t="shared" si="19"/>
        <v>88966.62708350952</v>
      </c>
      <c r="D110" s="5">
        <f t="shared" si="17"/>
        <v>145.12568951189917</v>
      </c>
      <c r="E110" s="5">
        <f t="shared" si="13"/>
        <v>20.317596531665885</v>
      </c>
      <c r="F110" s="6">
        <f>SUM(B$7:B110)</f>
        <v>288844.69295506581</v>
      </c>
      <c r="G110" s="4">
        <f t="shared" si="15"/>
        <v>828.0500557056846</v>
      </c>
      <c r="H110" s="4">
        <f>SUM(E$7:E110)</f>
        <v>234.76795690054234</v>
      </c>
      <c r="I110" s="1" t="str">
        <f t="shared" si="14"/>
        <v/>
      </c>
      <c r="J110" s="18">
        <f t="shared" si="20"/>
        <v>4.7159662341962894E-2</v>
      </c>
      <c r="K110" s="1" t="str">
        <f t="shared" si="16"/>
        <v/>
      </c>
    </row>
    <row r="111" spans="1:11" x14ac:dyDescent="0.2">
      <c r="A111" s="1">
        <f t="shared" si="12"/>
        <v>105</v>
      </c>
      <c r="B111" s="4">
        <f t="shared" si="18"/>
        <v>18620.367118259161</v>
      </c>
      <c r="C111" s="4">
        <f t="shared" si="19"/>
        <v>95110.077734521663</v>
      </c>
      <c r="D111" s="5">
        <f t="shared" si="17"/>
        <v>153.7713767211514</v>
      </c>
      <c r="E111" s="5">
        <f t="shared" si="13"/>
        <v>21.527992740961199</v>
      </c>
      <c r="F111" s="6">
        <f>SUM(B$7:B111)</f>
        <v>307465.06007332494</v>
      </c>
      <c r="G111" s="4">
        <f t="shared" si="15"/>
        <v>889.66627083509479</v>
      </c>
      <c r="H111" s="4">
        <f>SUM(E$7:E111)</f>
        <v>256.29594964150357</v>
      </c>
      <c r="I111" s="1" t="str">
        <f t="shared" si="14"/>
        <v/>
      </c>
      <c r="J111" s="18">
        <f t="shared" si="20"/>
        <v>5.2279393541504127E-2</v>
      </c>
      <c r="K111" s="1" t="str">
        <f t="shared" si="16"/>
        <v/>
      </c>
    </row>
    <row r="112" spans="1:11" x14ac:dyDescent="0.2">
      <c r="A112" s="1">
        <f t="shared" si="12"/>
        <v>106</v>
      </c>
      <c r="B112" s="4">
        <f t="shared" si="18"/>
        <v>18430.346843681989</v>
      </c>
      <c r="C112" s="4">
        <f t="shared" si="19"/>
        <v>101124.2555332886</v>
      </c>
      <c r="D112" s="5">
        <f t="shared" si="17"/>
        <v>161.88525804649569</v>
      </c>
      <c r="E112" s="5">
        <f t="shared" si="13"/>
        <v>22.663936126509398</v>
      </c>
      <c r="F112" s="6">
        <f>SUM(B$7:B112)</f>
        <v>325895.40691700694</v>
      </c>
      <c r="G112" s="4">
        <f t="shared" si="15"/>
        <v>951.10077734521633</v>
      </c>
      <c r="H112" s="4">
        <f>SUM(E$7:E112)</f>
        <v>278.95988576801295</v>
      </c>
      <c r="I112" s="1" t="str">
        <f t="shared" si="14"/>
        <v/>
      </c>
      <c r="J112" s="18">
        <f t="shared" si="20"/>
        <v>5.7859990849080445E-2</v>
      </c>
      <c r="K112" s="1">
        <f t="shared" si="16"/>
        <v>105</v>
      </c>
    </row>
    <row r="113" spans="1:11" x14ac:dyDescent="0.2">
      <c r="A113" s="1">
        <f t="shared" si="12"/>
        <v>107</v>
      </c>
      <c r="B113" s="4">
        <f t="shared" si="18"/>
        <v>18042.639651479472</v>
      </c>
      <c r="C113" s="4">
        <f t="shared" si="19"/>
        <v>106881.63936447208</v>
      </c>
      <c r="D113" s="5">
        <f t="shared" si="17"/>
        <v>169.23409214480486</v>
      </c>
      <c r="E113" s="5">
        <f t="shared" si="13"/>
        <v>23.692772900272683</v>
      </c>
      <c r="F113" s="6">
        <f>SUM(B$7:B113)</f>
        <v>343938.04656848643</v>
      </c>
      <c r="G113" s="4">
        <f t="shared" si="15"/>
        <v>1011.2425553328856</v>
      </c>
      <c r="H113" s="4">
        <f>SUM(E$7:E113)</f>
        <v>302.65265866828565</v>
      </c>
      <c r="I113" s="1" t="str">
        <f t="shared" si="14"/>
        <v/>
      </c>
      <c r="J113" s="18">
        <f t="shared" si="20"/>
        <v>6.3920674968921287E-2</v>
      </c>
      <c r="K113" s="1">
        <f t="shared" si="16"/>
        <v>106</v>
      </c>
    </row>
    <row r="114" spans="1:11" x14ac:dyDescent="0.2">
      <c r="A114" s="1">
        <f t="shared" si="12"/>
        <v>108</v>
      </c>
      <c r="B114" s="4">
        <f t="shared" si="18"/>
        <v>17462.852499800796</v>
      </c>
      <c r="C114" s="4">
        <f t="shared" si="19"/>
        <v>112240.63979154511</v>
      </c>
      <c r="D114" s="5">
        <f t="shared" si="17"/>
        <v>175.572834577859</v>
      </c>
      <c r="E114" s="5">
        <f t="shared" si="13"/>
        <v>24.58019684090026</v>
      </c>
      <c r="F114" s="6">
        <f>SUM(B$7:B114)</f>
        <v>361400.89906828722</v>
      </c>
      <c r="G114" s="4">
        <f t="shared" si="15"/>
        <v>1068.8163936447204</v>
      </c>
      <c r="H114" s="4">
        <f>SUM(E$7:E114)</f>
        <v>327.23285550918592</v>
      </c>
      <c r="I114" s="1" t="str">
        <f t="shared" si="14"/>
        <v/>
      </c>
      <c r="J114" s="18">
        <f t="shared" si="20"/>
        <v>7.0476174761478272E-2</v>
      </c>
      <c r="K114" s="1">
        <f t="shared" si="16"/>
        <v>107</v>
      </c>
    </row>
    <row r="115" spans="1:11" x14ac:dyDescent="0.2">
      <c r="A115" s="1">
        <f t="shared" si="12"/>
        <v>109</v>
      </c>
      <c r="B115" s="4">
        <f t="shared" si="18"/>
        <v>16705.064462308485</v>
      </c>
      <c r="C115" s="4">
        <f t="shared" si="19"/>
        <v>117049.56714636576</v>
      </c>
      <c r="D115" s="5">
        <f t="shared" si="17"/>
        <v>180.65584740934261</v>
      </c>
      <c r="E115" s="5">
        <f t="shared" si="13"/>
        <v>25.291818637307969</v>
      </c>
      <c r="F115" s="6">
        <f>SUM(B$7:B115)</f>
        <v>378105.96353059571</v>
      </c>
      <c r="G115" s="4">
        <f t="shared" si="15"/>
        <v>1122.406397915451</v>
      </c>
      <c r="H115" s="4">
        <f>SUM(E$7:E115)</f>
        <v>352.52467414649391</v>
      </c>
      <c r="I115" s="1" t="str">
        <f t="shared" si="14"/>
        <v/>
      </c>
      <c r="J115" s="18">
        <f t="shared" si="20"/>
        <v>7.7535388269178829E-2</v>
      </c>
      <c r="K115" s="1">
        <f t="shared" si="16"/>
        <v>108</v>
      </c>
    </row>
    <row r="116" spans="1:11" x14ac:dyDescent="0.2">
      <c r="A116" s="1">
        <f t="shared" si="12"/>
        <v>110</v>
      </c>
      <c r="B116" s="4">
        <f t="shared" si="18"/>
        <v>15791.355743601438</v>
      </c>
      <c r="C116" s="4">
        <f t="shared" si="19"/>
        <v>121152.29516896413</v>
      </c>
      <c r="D116" s="5">
        <f t="shared" si="17"/>
        <v>184.25057305210467</v>
      </c>
      <c r="E116" s="5">
        <f t="shared" si="13"/>
        <v>25.795080227294655</v>
      </c>
      <c r="F116" s="6">
        <f>SUM(B$7:B116)</f>
        <v>393897.31927419716</v>
      </c>
      <c r="G116" s="4">
        <f t="shared" si="15"/>
        <v>1170.4956714636576</v>
      </c>
      <c r="H116" s="4">
        <f>SUM(E$7:E116)</f>
        <v>378.31975437378856</v>
      </c>
      <c r="I116" s="1" t="str">
        <f t="shared" si="14"/>
        <v/>
      </c>
      <c r="J116" s="18">
        <f t="shared" si="20"/>
        <v>8.5099904908284341E-2</v>
      </c>
      <c r="K116" s="1">
        <f t="shared" si="16"/>
        <v>109</v>
      </c>
    </row>
    <row r="117" spans="1:11" x14ac:dyDescent="0.2">
      <c r="A117" s="1">
        <f t="shared" si="12"/>
        <v>111</v>
      </c>
      <c r="B117" s="4">
        <f t="shared" si="18"/>
        <v>14750.562583557827</v>
      </c>
      <c r="C117" s="4">
        <f t="shared" si="19"/>
        <v>124395.52461510812</v>
      </c>
      <c r="D117" s="5">
        <f t="shared" si="17"/>
        <v>186.15296973788284</v>
      </c>
      <c r="E117" s="5">
        <f t="shared" si="13"/>
        <v>26.0614157633036</v>
      </c>
      <c r="F117" s="6">
        <f>SUM(B$7:B117)</f>
        <v>408647.88185775501</v>
      </c>
      <c r="G117" s="4">
        <f t="shared" si="15"/>
        <v>1211.5229516896411</v>
      </c>
      <c r="H117" s="4">
        <f>SUM(E$7:E117)</f>
        <v>404.38117013709217</v>
      </c>
      <c r="I117" s="1" t="str">
        <f t="shared" si="14"/>
        <v/>
      </c>
      <c r="J117" s="18">
        <f t="shared" si="20"/>
        <v>9.3162443214500956E-2</v>
      </c>
      <c r="K117" s="1">
        <f t="shared" si="16"/>
        <v>110</v>
      </c>
    </row>
    <row r="118" spans="1:11" x14ac:dyDescent="0.2">
      <c r="A118" s="1">
        <f t="shared" si="12"/>
        <v>112</v>
      </c>
      <c r="B118" s="4">
        <f t="shared" si="18"/>
        <v>13616.346371341855</v>
      </c>
      <c r="C118" s="4">
        <f t="shared" si="19"/>
        <v>126637.34565414055</v>
      </c>
      <c r="D118" s="5">
        <f t="shared" si="17"/>
        <v>186.20367118259162</v>
      </c>
      <c r="E118" s="5">
        <f t="shared" si="13"/>
        <v>26.068513965562829</v>
      </c>
      <c r="F118" s="6">
        <f>SUM(B$7:B118)</f>
        <v>422264.22822909686</v>
      </c>
      <c r="G118" s="4">
        <f t="shared" si="15"/>
        <v>1243.9552461510812</v>
      </c>
      <c r="H118" s="4">
        <f>SUM(E$7:E118)</f>
        <v>430.449684102655</v>
      </c>
      <c r="I118" s="1" t="str">
        <f t="shared" si="14"/>
        <v/>
      </c>
      <c r="J118" s="18">
        <f t="shared" si="20"/>
        <v>0.10170529747678725</v>
      </c>
      <c r="K118" s="1">
        <f t="shared" si="16"/>
        <v>111</v>
      </c>
    </row>
    <row r="119" spans="1:11" x14ac:dyDescent="0.2">
      <c r="A119" s="1">
        <f t="shared" si="12"/>
        <v>113</v>
      </c>
      <c r="B119" s="4">
        <f t="shared" si="18"/>
        <v>12424.788021340719</v>
      </c>
      <c r="C119" s="4">
        <f t="shared" si="19"/>
        <v>127756.57609113955</v>
      </c>
      <c r="D119" s="5">
        <f t="shared" si="17"/>
        <v>184.30346843681988</v>
      </c>
      <c r="E119" s="5">
        <f t="shared" si="13"/>
        <v>25.802485581154787</v>
      </c>
      <c r="F119" s="6">
        <f>SUM(B$7:B119)</f>
        <v>434689.01625043759</v>
      </c>
      <c r="G119" s="4">
        <f t="shared" si="15"/>
        <v>1266.3734565414056</v>
      </c>
      <c r="H119" s="4">
        <f>SUM(E$7:E119)</f>
        <v>456.25216968380977</v>
      </c>
      <c r="I119" s="1" t="str">
        <f t="shared" si="14"/>
        <v/>
      </c>
      <c r="J119" s="18">
        <f t="shared" si="20"/>
        <v>0.11069892292381478</v>
      </c>
      <c r="K119" s="1">
        <f t="shared" si="16"/>
        <v>112</v>
      </c>
    </row>
    <row r="120" spans="1:11" x14ac:dyDescent="0.2">
      <c r="A120" s="1">
        <f t="shared" si="12"/>
        <v>114</v>
      </c>
      <c r="B120" s="4">
        <f t="shared" si="18"/>
        <v>11211.808923861441</v>
      </c>
      <c r="C120" s="4">
        <f t="shared" si="19"/>
        <v>127662.14513315444</v>
      </c>
      <c r="D120" s="5">
        <f t="shared" si="17"/>
        <v>180.42639651479473</v>
      </c>
      <c r="E120" s="5">
        <f t="shared" si="13"/>
        <v>25.259695512071264</v>
      </c>
      <c r="F120" s="6">
        <f>SUM(B$7:B120)</f>
        <v>445900.82517429901</v>
      </c>
      <c r="G120" s="4">
        <f t="shared" si="15"/>
        <v>1277.5657609113953</v>
      </c>
      <c r="H120" s="4">
        <f>SUM(E$7:E120)</f>
        <v>481.51186519588106</v>
      </c>
      <c r="I120" s="1" t="str">
        <f t="shared" si="14"/>
        <v/>
      </c>
      <c r="J120" s="18">
        <f t="shared" si="20"/>
        <v>0.12010081693185937</v>
      </c>
      <c r="K120" s="1">
        <f t="shared" si="16"/>
        <v>113</v>
      </c>
    </row>
    <row r="121" spans="1:11" x14ac:dyDescent="0.2">
      <c r="A121" s="1">
        <f t="shared" si="12"/>
        <v>115</v>
      </c>
      <c r="B121" s="4">
        <f t="shared" si="18"/>
        <v>10010.752094590593</v>
      </c>
      <c r="C121" s="4">
        <f t="shared" si="19"/>
        <v>126301.62485452867</v>
      </c>
      <c r="D121" s="5">
        <f t="shared" si="17"/>
        <v>174.62852499800798</v>
      </c>
      <c r="E121" s="5">
        <f t="shared" si="13"/>
        <v>24.447993499721118</v>
      </c>
      <c r="F121" s="6">
        <f>SUM(B$7:B121)</f>
        <v>455911.57726888958</v>
      </c>
      <c r="G121" s="4">
        <f t="shared" si="15"/>
        <v>1276.6214513315444</v>
      </c>
      <c r="H121" s="4">
        <f>SUM(E$7:E121)</f>
        <v>505.95985869560218</v>
      </c>
      <c r="I121" s="1" t="str">
        <f t="shared" si="14"/>
        <v/>
      </c>
      <c r="J121" s="18">
        <f t="shared" si="20"/>
        <v>0.12985486329729612</v>
      </c>
      <c r="K121" s="1">
        <f t="shared" si="16"/>
        <v>114</v>
      </c>
    </row>
    <row r="122" spans="1:11" x14ac:dyDescent="0.2">
      <c r="A122" s="1">
        <f t="shared" si="12"/>
        <v>116</v>
      </c>
      <c r="B122" s="4">
        <f t="shared" si="18"/>
        <v>8850.4203519947732</v>
      </c>
      <c r="C122" s="4">
        <f t="shared" si="19"/>
        <v>123667.92329291964</v>
      </c>
      <c r="D122" s="5">
        <f t="shared" si="17"/>
        <v>167.05064462308485</v>
      </c>
      <c r="E122" s="5">
        <f t="shared" si="13"/>
        <v>23.387090247231882</v>
      </c>
      <c r="F122" s="6">
        <f>SUM(B$7:B122)</f>
        <v>464761.99762088433</v>
      </c>
      <c r="G122" s="4">
        <f t="shared" si="15"/>
        <v>1263.0162485452865</v>
      </c>
      <c r="H122" s="4">
        <f>SUM(E$7:E122)</f>
        <v>529.34694894283405</v>
      </c>
      <c r="I122" s="1" t="str">
        <f t="shared" si="14"/>
        <v/>
      </c>
      <c r="J122" s="18">
        <f t="shared" si="20"/>
        <v>0.13989129926448174</v>
      </c>
      <c r="K122" s="1">
        <f t="shared" si="16"/>
        <v>115</v>
      </c>
    </row>
    <row r="123" spans="1:11" x14ac:dyDescent="0.2">
      <c r="A123" s="1">
        <f t="shared" si="12"/>
        <v>117</v>
      </c>
      <c r="B123" s="4">
        <f t="shared" si="18"/>
        <v>7753.7729224441528</v>
      </c>
      <c r="C123" s="4">
        <f t="shared" si="19"/>
        <v>119803.1889026892</v>
      </c>
      <c r="D123" s="5">
        <f t="shared" si="17"/>
        <v>157.91355743601437</v>
      </c>
      <c r="E123" s="5">
        <f t="shared" si="13"/>
        <v>22.107898041042013</v>
      </c>
      <c r="F123" s="6">
        <f>SUM(B$7:B123)</f>
        <v>472515.77054332849</v>
      </c>
      <c r="G123" s="4">
        <f t="shared" si="15"/>
        <v>1236.6792329291961</v>
      </c>
      <c r="H123" s="4">
        <f>SUM(E$7:E123)</f>
        <v>551.45484698387611</v>
      </c>
      <c r="I123" s="1" t="str">
        <f t="shared" si="14"/>
        <v/>
      </c>
      <c r="J123" s="18">
        <f t="shared" si="20"/>
        <v>0.15012744221182084</v>
      </c>
      <c r="K123" s="1">
        <f t="shared" si="16"/>
        <v>116</v>
      </c>
    </row>
    <row r="124" spans="1:11" x14ac:dyDescent="0.2">
      <c r="A124" s="1">
        <f t="shared" si="12"/>
        <v>118</v>
      </c>
      <c r="B124" s="4">
        <f t="shared" si="18"/>
        <v>6737.3549079583672</v>
      </c>
      <c r="C124" s="4">
        <f t="shared" si="19"/>
        <v>114799.16815577191</v>
      </c>
      <c r="D124" s="5">
        <f t="shared" si="17"/>
        <v>147.50562583557826</v>
      </c>
      <c r="E124" s="5">
        <f t="shared" si="13"/>
        <v>20.650787616980956</v>
      </c>
      <c r="F124" s="6">
        <f>SUM(B$7:B124)</f>
        <v>479253.12545128685</v>
      </c>
      <c r="G124" s="4">
        <f t="shared" si="15"/>
        <v>1198.0318890268918</v>
      </c>
      <c r="H124" s="4">
        <f>SUM(E$7:E124)</f>
        <v>572.10563460085712</v>
      </c>
      <c r="I124" s="1" t="str">
        <f t="shared" si="14"/>
        <v/>
      </c>
      <c r="J124" s="18">
        <f t="shared" si="20"/>
        <v>0.1604692738639254</v>
      </c>
      <c r="K124" s="1">
        <f t="shared" si="16"/>
        <v>117</v>
      </c>
    </row>
    <row r="125" spans="1:11" x14ac:dyDescent="0.2">
      <c r="A125" s="1">
        <f t="shared" si="12"/>
        <v>119</v>
      </c>
      <c r="B125" s="4">
        <f t="shared" si="18"/>
        <v>5811.4088885460851</v>
      </c>
      <c r="C125" s="4">
        <f t="shared" si="19"/>
        <v>108793.60933343065</v>
      </c>
      <c r="D125" s="5">
        <f t="shared" si="17"/>
        <v>136.16346371341857</v>
      </c>
      <c r="E125" s="5">
        <f t="shared" si="13"/>
        <v>19.062884919878602</v>
      </c>
      <c r="F125" s="6">
        <f>SUM(B$7:B125)</f>
        <v>485064.53433983296</v>
      </c>
      <c r="G125" s="4">
        <f t="shared" si="15"/>
        <v>1147.9916815577187</v>
      </c>
      <c r="H125" s="4">
        <f>SUM(E$7:E125)</f>
        <v>591.16851952073569</v>
      </c>
      <c r="I125" s="1" t="str">
        <f t="shared" si="14"/>
        <v/>
      </c>
      <c r="J125" s="18">
        <f t="shared" si="20"/>
        <v>0.17081392226295833</v>
      </c>
      <c r="K125" s="1">
        <f t="shared" si="16"/>
        <v>118</v>
      </c>
    </row>
    <row r="126" spans="1:11" x14ac:dyDescent="0.2">
      <c r="A126" s="1">
        <f t="shared" si="12"/>
        <v>120</v>
      </c>
      <c r="B126" s="4">
        <f t="shared" si="18"/>
        <v>4980.5229913185904</v>
      </c>
      <c r="C126" s="4">
        <f t="shared" si="19"/>
        <v>101962.77860581258</v>
      </c>
      <c r="D126" s="5">
        <f t="shared" si="17"/>
        <v>124.24788021340719</v>
      </c>
      <c r="E126" s="5">
        <f t="shared" si="13"/>
        <v>17.394703229877006</v>
      </c>
      <c r="F126" s="6">
        <f>SUM(B$7:B126)</f>
        <v>490045.05733115156</v>
      </c>
      <c r="G126" s="4">
        <f t="shared" si="15"/>
        <v>1087.936093334306</v>
      </c>
      <c r="H126" s="4">
        <f>SUM(E$7:E126)</f>
        <v>608.56322275061268</v>
      </c>
      <c r="I126" s="1" t="str">
        <f t="shared" si="14"/>
        <v/>
      </c>
      <c r="J126" s="18">
        <f t="shared" si="20"/>
        <v>0.18105300384278167</v>
      </c>
      <c r="K126" s="1">
        <f t="shared" si="16"/>
        <v>119</v>
      </c>
    </row>
    <row r="127" spans="1:11" x14ac:dyDescent="0.2">
      <c r="A127" s="1">
        <f t="shared" si="12"/>
        <v>121</v>
      </c>
      <c r="B127" s="4">
        <f t="shared" si="18"/>
        <v>4244.6206330082114</v>
      </c>
      <c r="C127" s="4">
        <f t="shared" si="19"/>
        <v>94510.678200602357</v>
      </c>
      <c r="D127" s="5">
        <f t="shared" si="17"/>
        <v>112.11808923861442</v>
      </c>
      <c r="E127" s="5">
        <f t="shared" si="13"/>
        <v>15.69653249340602</v>
      </c>
      <c r="F127" s="6">
        <f>SUM(B$7:B127)</f>
        <v>494289.67796415975</v>
      </c>
      <c r="G127" s="4">
        <f t="shared" si="15"/>
        <v>1019.6277860581255</v>
      </c>
      <c r="H127" s="4">
        <f>SUM(E$7:E127)</f>
        <v>624.25975524401872</v>
      </c>
      <c r="I127" s="1" t="str">
        <f t="shared" si="14"/>
        <v/>
      </c>
      <c r="J127" s="18">
        <f t="shared" si="20"/>
        <v>0.19107669253804804</v>
      </c>
      <c r="K127" s="1">
        <f t="shared" si="16"/>
        <v>120</v>
      </c>
    </row>
    <row r="128" spans="1:11" x14ac:dyDescent="0.2">
      <c r="A128" s="1">
        <f t="shared" si="12"/>
        <v>122</v>
      </c>
      <c r="B128" s="4">
        <f t="shared" si="18"/>
        <v>3600.0946136460002</v>
      </c>
      <c r="C128" s="4">
        <f t="shared" si="19"/>
        <v>86656.034090288624</v>
      </c>
      <c r="D128" s="5">
        <f t="shared" si="17"/>
        <v>100.10752094590593</v>
      </c>
      <c r="E128" s="5">
        <f t="shared" si="13"/>
        <v>14.015052932426832</v>
      </c>
      <c r="F128" s="6">
        <f>SUM(B$7:B128)</f>
        <v>497889.77257780574</v>
      </c>
      <c r="G128" s="4">
        <f t="shared" si="15"/>
        <v>945.10678200602342</v>
      </c>
      <c r="H128" s="4">
        <f>SUM(E$7:E128)</f>
        <v>638.2748081764455</v>
      </c>
      <c r="I128" s="1" t="str">
        <f t="shared" si="14"/>
        <v/>
      </c>
      <c r="J128" s="18">
        <f t="shared" si="20"/>
        <v>0.20077827726015951</v>
      </c>
      <c r="K128" s="1">
        <f t="shared" si="16"/>
        <v>121</v>
      </c>
    </row>
    <row r="129" spans="1:11" x14ac:dyDescent="0.2">
      <c r="A129" s="1">
        <f t="shared" si="12"/>
        <v>123</v>
      </c>
      <c r="B129" s="4">
        <f t="shared" si="18"/>
        <v>3040.9210858728939</v>
      </c>
      <c r="C129" s="4">
        <f t="shared" si="19"/>
        <v>78618.451269131328</v>
      </c>
      <c r="D129" s="5">
        <f t="shared" si="17"/>
        <v>88.504203519947737</v>
      </c>
      <c r="E129" s="5">
        <f t="shared" si="13"/>
        <v>12.390588492792684</v>
      </c>
      <c r="F129" s="6">
        <f>SUM(B$7:B129)</f>
        <v>500930.69366367866</v>
      </c>
      <c r="G129" s="4">
        <f t="shared" si="15"/>
        <v>866.56034090288631</v>
      </c>
      <c r="H129" s="4">
        <f>SUM(E$7:E129)</f>
        <v>650.66539666923813</v>
      </c>
      <c r="I129" s="1" t="str">
        <f t="shared" si="14"/>
        <v/>
      </c>
      <c r="J129" s="18">
        <f t="shared" si="20"/>
        <v>0.21005886862810874</v>
      </c>
      <c r="K129" s="1">
        <f t="shared" si="16"/>
        <v>122</v>
      </c>
    </row>
    <row r="130" spans="1:11" x14ac:dyDescent="0.2">
      <c r="A130" s="1">
        <f t="shared" si="12"/>
        <v>124</v>
      </c>
      <c r="B130" s="4">
        <f t="shared" si="18"/>
        <v>2559.6402969340361</v>
      </c>
      <c r="C130" s="4">
        <f t="shared" si="19"/>
        <v>70605.243593531835</v>
      </c>
      <c r="D130" s="5">
        <f t="shared" si="17"/>
        <v>77.537729224441534</v>
      </c>
      <c r="E130" s="5">
        <f t="shared" si="13"/>
        <v>10.855282091421817</v>
      </c>
      <c r="F130" s="6">
        <f>SUM(B$7:B130)</f>
        <v>503490.33396061271</v>
      </c>
      <c r="G130" s="4">
        <f t="shared" si="15"/>
        <v>786.18451269131356</v>
      </c>
      <c r="H130" s="4">
        <f>SUM(E$7:E130)</f>
        <v>661.52067876065996</v>
      </c>
      <c r="I130" s="1" t="str">
        <f t="shared" si="14"/>
        <v/>
      </c>
      <c r="J130" s="18">
        <f t="shared" si="20"/>
        <v>0.21883184404122069</v>
      </c>
      <c r="K130" s="1">
        <f t="shared" si="16"/>
        <v>123</v>
      </c>
    </row>
    <row r="131" spans="1:11" x14ac:dyDescent="0.2">
      <c r="A131" s="1">
        <f t="shared" si="12"/>
        <v>125</v>
      </c>
      <c r="B131" s="4">
        <f t="shared" si="18"/>
        <v>2148.1448868578632</v>
      </c>
      <c r="C131" s="4">
        <f t="shared" si="19"/>
        <v>62800.306110736099</v>
      </c>
      <c r="D131" s="5">
        <f t="shared" si="17"/>
        <v>67.373549079583668</v>
      </c>
      <c r="E131" s="5">
        <f t="shared" si="13"/>
        <v>9.4322968711417143</v>
      </c>
      <c r="F131" s="6">
        <f>SUM(B$7:B131)</f>
        <v>505638.4788474706</v>
      </c>
      <c r="G131" s="4">
        <f t="shared" si="15"/>
        <v>706.05243593531895</v>
      </c>
      <c r="H131" s="4">
        <f>SUM(E$7:E131)</f>
        <v>670.95297563180168</v>
      </c>
      <c r="I131" s="1" t="str">
        <f t="shared" si="14"/>
        <v/>
      </c>
      <c r="J131" s="18">
        <f t="shared" si="20"/>
        <v>0.22702660103208616</v>
      </c>
      <c r="K131" s="1">
        <f t="shared" si="16"/>
        <v>124</v>
      </c>
    </row>
    <row r="132" spans="1:11" x14ac:dyDescent="0.2">
      <c r="A132" s="1">
        <f t="shared" si="12"/>
        <v>126</v>
      </c>
      <c r="B132" s="4">
        <f t="shared" si="18"/>
        <v>1798.261705674483</v>
      </c>
      <c r="C132" s="4">
        <f t="shared" si="19"/>
        <v>55356.041080713971</v>
      </c>
      <c r="D132" s="5">
        <f t="shared" si="17"/>
        <v>58.114088885460852</v>
      </c>
      <c r="E132" s="5">
        <f t="shared" si="13"/>
        <v>8.1359724439645209</v>
      </c>
      <c r="F132" s="6">
        <f>SUM(B$7:B132)</f>
        <v>507436.74055314506</v>
      </c>
      <c r="G132" s="4">
        <f t="shared" si="15"/>
        <v>628.00306110736142</v>
      </c>
      <c r="H132" s="4">
        <f>SUM(E$7:E132)</f>
        <v>679.08894807576621</v>
      </c>
      <c r="I132" s="1" t="str">
        <f t="shared" si="14"/>
        <v/>
      </c>
      <c r="J132" s="18">
        <f t="shared" si="20"/>
        <v>0.23459123790505376</v>
      </c>
      <c r="K132" s="1">
        <f t="shared" si="16"/>
        <v>125</v>
      </c>
    </row>
    <row r="133" spans="1:11" x14ac:dyDescent="0.2">
      <c r="A133" s="1">
        <f t="shared" si="12"/>
        <v>127</v>
      </c>
      <c r="B133" s="4">
        <f t="shared" si="18"/>
        <v>1502.1442730517076</v>
      </c>
      <c r="C133" s="4">
        <f t="shared" si="19"/>
        <v>48388.852789860743</v>
      </c>
      <c r="D133" s="5">
        <f t="shared" si="17"/>
        <v>49.805229913185904</v>
      </c>
      <c r="E133" s="5">
        <f t="shared" si="13"/>
        <v>6.9727321878460273</v>
      </c>
      <c r="F133" s="6">
        <f>SUM(B$7:B133)</f>
        <v>508938.88482619677</v>
      </c>
      <c r="G133" s="4">
        <f t="shared" si="15"/>
        <v>553.56041080713999</v>
      </c>
      <c r="H133" s="4">
        <f>SUM(E$7:E133)</f>
        <v>686.06168026361229</v>
      </c>
      <c r="I133" s="1" t="str">
        <f t="shared" si="14"/>
        <v/>
      </c>
      <c r="J133" s="18">
        <f t="shared" si="20"/>
        <v>0.24149389791690978</v>
      </c>
      <c r="K133" s="1">
        <f t="shared" si="16"/>
        <v>126</v>
      </c>
    </row>
    <row r="134" spans="1:11" x14ac:dyDescent="0.2">
      <c r="A134" s="1">
        <f t="shared" si="12"/>
        <v>128</v>
      </c>
      <c r="B134" s="4">
        <f t="shared" si="18"/>
        <v>1252.5097746950621</v>
      </c>
      <c r="C134" s="4">
        <f t="shared" si="19"/>
        <v>41978.195308916154</v>
      </c>
      <c r="D134" s="5">
        <f t="shared" si="17"/>
        <v>42.446206330082113</v>
      </c>
      <c r="E134" s="5">
        <f t="shared" si="13"/>
        <v>5.942468886211496</v>
      </c>
      <c r="F134" s="6">
        <f>SUM(B$7:B134)</f>
        <v>510191.3946008918</v>
      </c>
      <c r="G134" s="4">
        <f t="shared" si="15"/>
        <v>483.88852789860772</v>
      </c>
      <c r="H134" s="4">
        <f>SUM(E$7:E134)</f>
        <v>692.00414914982377</v>
      </c>
      <c r="I134" s="1" t="str">
        <f t="shared" si="14"/>
        <v/>
      </c>
      <c r="J134" s="18">
        <f t="shared" si="20"/>
        <v>0.24772268065238845</v>
      </c>
      <c r="K134" s="1">
        <f t="shared" si="16"/>
        <v>127</v>
      </c>
    </row>
    <row r="135" spans="1:11" x14ac:dyDescent="0.2">
      <c r="A135" s="1">
        <f t="shared" si="12"/>
        <v>129</v>
      </c>
      <c r="B135" s="4">
        <f t="shared" si="18"/>
        <v>1042.7595494418138</v>
      </c>
      <c r="C135" s="4">
        <f t="shared" si="19"/>
        <v>36168.696042794327</v>
      </c>
      <c r="D135" s="5">
        <f t="shared" si="17"/>
        <v>36.000946136460001</v>
      </c>
      <c r="E135" s="5">
        <f t="shared" si="13"/>
        <v>5.0401324591044006</v>
      </c>
      <c r="F135" s="6">
        <f>SUM(B$7:B135)</f>
        <v>511234.1541503336</v>
      </c>
      <c r="G135" s="4">
        <f t="shared" si="15"/>
        <v>419.78195308916179</v>
      </c>
      <c r="H135" s="4">
        <f>SUM(E$7:E135)</f>
        <v>697.04428160892815</v>
      </c>
      <c r="I135" s="1" t="str">
        <f t="shared" si="14"/>
        <v/>
      </c>
      <c r="J135" s="18">
        <f t="shared" si="20"/>
        <v>0.25328420959382758</v>
      </c>
      <c r="K135" s="1">
        <f t="shared" si="16"/>
        <v>128</v>
      </c>
    </row>
    <row r="136" spans="1:11" x14ac:dyDescent="0.2">
      <c r="A136" s="1">
        <f t="shared" ref="A136:A190" si="21">A135+1</f>
        <v>130</v>
      </c>
      <c r="B136" s="4">
        <f t="shared" si="18"/>
        <v>867.01927912538372</v>
      </c>
      <c r="C136" s="4">
        <f t="shared" si="19"/>
        <v>30974.563417284226</v>
      </c>
      <c r="D136" s="5">
        <f t="shared" si="17"/>
        <v>30.40921085872894</v>
      </c>
      <c r="E136" s="5">
        <f t="shared" ref="E136:E190" si="22">G$4*D136</f>
        <v>4.2572895202220522</v>
      </c>
      <c r="F136" s="6">
        <f>SUM(B$7:B136)</f>
        <v>512101.17342945898</v>
      </c>
      <c r="G136" s="4">
        <f t="shared" si="15"/>
        <v>361.68696042794306</v>
      </c>
      <c r="H136" s="4">
        <f>SUM(E$7:E136)</f>
        <v>701.30157112915015</v>
      </c>
      <c r="I136" s="1" t="str">
        <f t="shared" si="14"/>
        <v/>
      </c>
      <c r="J136" s="18">
        <f t="shared" si="20"/>
        <v>0.25820110978938027</v>
      </c>
      <c r="K136" s="1">
        <f t="shared" si="16"/>
        <v>129</v>
      </c>
    </row>
    <row r="137" spans="1:11" x14ac:dyDescent="0.2">
      <c r="A137" s="1">
        <f t="shared" si="21"/>
        <v>131</v>
      </c>
      <c r="B137" s="4">
        <f t="shared" si="18"/>
        <v>720.12831073086409</v>
      </c>
      <c r="C137" s="4">
        <f t="shared" si="19"/>
        <v>26385.353396183753</v>
      </c>
      <c r="D137" s="5">
        <f t="shared" si="17"/>
        <v>25.59640296934036</v>
      </c>
      <c r="E137" s="5">
        <f t="shared" si="22"/>
        <v>3.5834964157076508</v>
      </c>
      <c r="F137" s="6">
        <f>SUM(B$7:B137)</f>
        <v>512821.30174018984</v>
      </c>
      <c r="G137" s="4">
        <f t="shared" si="15"/>
        <v>309.74563417284185</v>
      </c>
      <c r="H137" s="4">
        <f>SUM(E$7:E137)</f>
        <v>704.88506754485775</v>
      </c>
      <c r="I137" s="1" t="str">
        <f t="shared" si="14"/>
        <v/>
      </c>
      <c r="J137" s="18">
        <f t="shared" si="20"/>
        <v>0.2625087614129602</v>
      </c>
      <c r="K137" s="1">
        <f t="shared" si="16"/>
        <v>130</v>
      </c>
    </row>
    <row r="138" spans="1:11" x14ac:dyDescent="0.2">
      <c r="A138" s="1">
        <f t="shared" si="21"/>
        <v>132</v>
      </c>
      <c r="B138" s="4">
        <f t="shared" si="18"/>
        <v>597.59963202777953</v>
      </c>
      <c r="C138" s="4">
        <f t="shared" si="19"/>
        <v>22372.206213312107</v>
      </c>
      <c r="D138" s="5">
        <f t="shared" si="17"/>
        <v>21.481448868578632</v>
      </c>
      <c r="E138" s="5">
        <f t="shared" si="22"/>
        <v>3.0074028416010088</v>
      </c>
      <c r="F138" s="6">
        <f>SUM(B$7:B138)</f>
        <v>513418.90137221763</v>
      </c>
      <c r="G138" s="4">
        <f t="shared" si="15"/>
        <v>263.85353396183683</v>
      </c>
      <c r="H138" s="4">
        <f>SUM(E$7:E138)</f>
        <v>707.89247038645874</v>
      </c>
      <c r="I138" s="1" t="str">
        <f t="shared" si="14"/>
        <v/>
      </c>
      <c r="J138" s="18">
        <f t="shared" si="20"/>
        <v>0.26625173636182609</v>
      </c>
      <c r="K138" s="1">
        <f t="shared" si="16"/>
        <v>131</v>
      </c>
    </row>
    <row r="139" spans="1:11" x14ac:dyDescent="0.2">
      <c r="A139" s="1">
        <f t="shared" si="21"/>
        <v>133</v>
      </c>
      <c r="B139" s="4">
        <f t="shared" si="18"/>
        <v>495.56484989761219</v>
      </c>
      <c r="C139" s="4">
        <f t="shared" si="19"/>
        <v>18893.827495045203</v>
      </c>
      <c r="D139" s="5">
        <f t="shared" si="17"/>
        <v>17.982617056744829</v>
      </c>
      <c r="E139" s="5">
        <f t="shared" si="22"/>
        <v>2.5175663879442762</v>
      </c>
      <c r="F139" s="6">
        <f>SUM(B$7:B139)</f>
        <v>513914.46622211527</v>
      </c>
      <c r="G139" s="4">
        <f t="shared" si="15"/>
        <v>223.72206213312083</v>
      </c>
      <c r="H139" s="4">
        <f>SUM(E$7:E139)</f>
        <v>710.41003677440301</v>
      </c>
      <c r="I139" s="1" t="str">
        <f t="shared" si="14"/>
        <v/>
      </c>
      <c r="J139" s="18">
        <f t="shared" si="20"/>
        <v>0.26948029685546293</v>
      </c>
      <c r="K139" s="1">
        <f t="shared" si="16"/>
        <v>132</v>
      </c>
    </row>
    <row r="140" spans="1:11" x14ac:dyDescent="0.2">
      <c r="A140" s="1">
        <f t="shared" si="21"/>
        <v>134</v>
      </c>
      <c r="B140" s="4">
        <f t="shared" si="18"/>
        <v>410.71297942960746</v>
      </c>
      <c r="C140" s="4">
        <f t="shared" si="19"/>
        <v>15901.716636732046</v>
      </c>
      <c r="D140" s="5">
        <f t="shared" si="17"/>
        <v>15.021442730517077</v>
      </c>
      <c r="E140" s="5">
        <f t="shared" si="22"/>
        <v>2.1030019822723909</v>
      </c>
      <c r="F140" s="6">
        <f>SUM(B$7:B140)</f>
        <v>514325.1792015449</v>
      </c>
      <c r="G140" s="4">
        <f t="shared" si="15"/>
        <v>188.93827495045196</v>
      </c>
      <c r="H140" s="4">
        <f>SUM(E$7:E140)</f>
        <v>712.51303875667543</v>
      </c>
      <c r="I140" s="1" t="str">
        <f t="shared" si="14"/>
        <v/>
      </c>
      <c r="J140" s="18">
        <f t="shared" si="20"/>
        <v>0.27224725407286199</v>
      </c>
      <c r="K140" s="1">
        <f t="shared" si="16"/>
        <v>133</v>
      </c>
    </row>
    <row r="141" spans="1:11" x14ac:dyDescent="0.2">
      <c r="A141" s="1">
        <f t="shared" si="21"/>
        <v>135</v>
      </c>
      <c r="B141" s="4">
        <f t="shared" si="18"/>
        <v>340.22810419658947</v>
      </c>
      <c r="C141" s="4">
        <f t="shared" si="19"/>
        <v>13344.381572527869</v>
      </c>
      <c r="D141" s="5">
        <f t="shared" si="17"/>
        <v>12.525097746950621</v>
      </c>
      <c r="E141" s="5">
        <f t="shared" si="22"/>
        <v>1.7535136845730872</v>
      </c>
      <c r="F141" s="6">
        <f>SUM(B$7:B141)</f>
        <v>514665.40730574151</v>
      </c>
      <c r="G141" s="4">
        <f t="shared" si="15"/>
        <v>159.01716636732044</v>
      </c>
      <c r="H141" s="4">
        <f>SUM(E$7:E141)</f>
        <v>714.26655244124856</v>
      </c>
      <c r="I141" s="1" t="str">
        <f t="shared" si="14"/>
        <v/>
      </c>
      <c r="J141" s="18">
        <f t="shared" si="20"/>
        <v>0.27460537664675544</v>
      </c>
      <c r="K141" s="1">
        <f t="shared" si="16"/>
        <v>134</v>
      </c>
    </row>
    <row r="142" spans="1:11" x14ac:dyDescent="0.2">
      <c r="A142" s="1">
        <f t="shared" si="21"/>
        <v>136</v>
      </c>
      <c r="B142" s="4">
        <f t="shared" si="18"/>
        <v>281.72872658063517</v>
      </c>
      <c r="C142" s="4">
        <f t="shared" si="19"/>
        <v>11170.479765780328</v>
      </c>
      <c r="D142" s="5">
        <f t="shared" si="17"/>
        <v>10.427595494418139</v>
      </c>
      <c r="E142" s="5">
        <f t="shared" si="22"/>
        <v>1.4598633692185397</v>
      </c>
      <c r="F142" s="6">
        <f>SUM(B$7:B142)</f>
        <v>514947.13603232213</v>
      </c>
      <c r="G142" s="4">
        <f t="shared" si="15"/>
        <v>133.4438157252786</v>
      </c>
      <c r="H142" s="4">
        <f>SUM(E$7:E142)</f>
        <v>715.72641581046707</v>
      </c>
      <c r="I142" s="1" t="str">
        <f t="shared" ref="I142:I190" si="23">IF(C141&lt;=0.01,A141,"")</f>
        <v/>
      </c>
      <c r="J142" s="18">
        <f t="shared" si="20"/>
        <v>0.27660542920989206</v>
      </c>
      <c r="K142" s="1">
        <f t="shared" si="16"/>
        <v>135</v>
      </c>
    </row>
    <row r="143" spans="1:11" x14ac:dyDescent="0.2">
      <c r="A143" s="1">
        <f t="shared" si="21"/>
        <v>137</v>
      </c>
      <c r="B143" s="4">
        <f t="shared" si="18"/>
        <v>233.21042502149393</v>
      </c>
      <c r="C143" s="4">
        <f t="shared" si="19"/>
        <v>9330.9677795771277</v>
      </c>
      <c r="D143" s="5">
        <f t="shared" si="17"/>
        <v>8.6701927912538377</v>
      </c>
      <c r="E143" s="5">
        <f t="shared" si="22"/>
        <v>1.2138269907755375</v>
      </c>
      <c r="F143" s="6">
        <f>SUM(B$7:B143)</f>
        <v>515180.34645734361</v>
      </c>
      <c r="G143" s="4">
        <f t="shared" ref="G143:G190" si="24">SUM(D137:D143)</f>
        <v>111.7047976578035</v>
      </c>
      <c r="H143" s="4">
        <f>SUM(E$7:E143)</f>
        <v>716.94024280124256</v>
      </c>
      <c r="I143" s="1" t="str">
        <f t="shared" si="23"/>
        <v/>
      </c>
      <c r="J143" s="18">
        <f t="shared" si="20"/>
        <v>0.27829482981315479</v>
      </c>
      <c r="K143" s="1">
        <f t="shared" ref="K143:K190" si="25">IF(B143&lt;=B142,A142,"")</f>
        <v>136</v>
      </c>
    </row>
    <row r="144" spans="1:11" x14ac:dyDescent="0.2">
      <c r="A144" s="1">
        <f t="shared" si="21"/>
        <v>138</v>
      </c>
      <c r="B144" s="4">
        <f t="shared" si="18"/>
        <v>192.99282292232843</v>
      </c>
      <c r="C144" s="4">
        <f t="shared" si="19"/>
        <v>7780.4225247470313</v>
      </c>
      <c r="D144" s="5">
        <f t="shared" ref="D144:D190" si="26">F$4*B137</f>
        <v>7.2012831073086412</v>
      </c>
      <c r="E144" s="5">
        <f t="shared" si="22"/>
        <v>1.00817963502321</v>
      </c>
      <c r="F144" s="6">
        <f>SUM(B$7:B144)</f>
        <v>515373.33928026591</v>
      </c>
      <c r="G144" s="4">
        <f t="shared" si="24"/>
        <v>93.309677795771776</v>
      </c>
      <c r="H144" s="4">
        <f>SUM(E$7:E144)</f>
        <v>717.94842243626579</v>
      </c>
      <c r="I144" s="1" t="str">
        <f t="shared" si="23"/>
        <v/>
      </c>
      <c r="J144" s="18">
        <f t="shared" si="20"/>
        <v>0.27971685220034048</v>
      </c>
      <c r="K144" s="1">
        <f t="shared" si="25"/>
        <v>137</v>
      </c>
    </row>
    <row r="145" spans="1:11" x14ac:dyDescent="0.2">
      <c r="A145" s="1">
        <f t="shared" si="21"/>
        <v>139</v>
      </c>
      <c r="B145" s="4">
        <f t="shared" si="18"/>
        <v>159.67152147760171</v>
      </c>
      <c r="C145" s="4">
        <f t="shared" si="19"/>
        <v>6477.7256689702044</v>
      </c>
      <c r="D145" s="5">
        <f t="shared" si="26"/>
        <v>5.9759963202777957</v>
      </c>
      <c r="E145" s="5">
        <f t="shared" si="22"/>
        <v>0.8366394848388915</v>
      </c>
      <c r="F145" s="6">
        <f>SUM(B$7:B145)</f>
        <v>515533.01080174348</v>
      </c>
      <c r="G145" s="4">
        <f t="shared" si="24"/>
        <v>77.804225247470953</v>
      </c>
      <c r="H145" s="4">
        <f>SUM(E$7:E145)</f>
        <v>718.78506192110467</v>
      </c>
      <c r="I145" s="1" t="str">
        <f t="shared" si="23"/>
        <v/>
      </c>
      <c r="J145" s="18">
        <f t="shared" si="20"/>
        <v>0.28091026602637259</v>
      </c>
      <c r="K145" s="1">
        <f t="shared" si="25"/>
        <v>138</v>
      </c>
    </row>
    <row r="146" spans="1:11" x14ac:dyDescent="0.2">
      <c r="A146" s="1">
        <f t="shared" si="21"/>
        <v>140</v>
      </c>
      <c r="B146" s="4">
        <f t="shared" si="18"/>
        <v>132.07536997663581</v>
      </c>
      <c r="C146" s="4">
        <f t="shared" si="19"/>
        <v>5386.2943753481377</v>
      </c>
      <c r="D146" s="5">
        <f t="shared" si="26"/>
        <v>4.9556484989761218</v>
      </c>
      <c r="E146" s="5">
        <f t="shared" si="22"/>
        <v>0.6937907898566571</v>
      </c>
      <c r="F146" s="6">
        <f>SUM(B$7:B146)</f>
        <v>515665.08617172012</v>
      </c>
      <c r="G146" s="4">
        <f t="shared" si="24"/>
        <v>64.777256689702227</v>
      </c>
      <c r="H146" s="4">
        <f>SUM(E$7:E146)</f>
        <v>719.47885271096129</v>
      </c>
      <c r="I146" s="1" t="str">
        <f t="shared" si="23"/>
        <v/>
      </c>
      <c r="J146" s="18">
        <f t="shared" si="20"/>
        <v>0.28190930030730277</v>
      </c>
      <c r="K146" s="1">
        <f t="shared" si="25"/>
        <v>139</v>
      </c>
    </row>
    <row r="147" spans="1:11" x14ac:dyDescent="0.2">
      <c r="A147" s="1">
        <f t="shared" si="21"/>
        <v>141</v>
      </c>
      <c r="B147" s="4">
        <f t="shared" si="18"/>
        <v>109.22917456487129</v>
      </c>
      <c r="C147" s="4">
        <f t="shared" si="19"/>
        <v>4474.0127048497088</v>
      </c>
      <c r="D147" s="5">
        <f t="shared" si="26"/>
        <v>4.1071297942960747</v>
      </c>
      <c r="E147" s="5">
        <f t="shared" si="22"/>
        <v>0.57499817120145047</v>
      </c>
      <c r="F147" s="6">
        <f>SUM(B$7:B147)</f>
        <v>515774.315346285</v>
      </c>
      <c r="G147" s="4">
        <f t="shared" si="24"/>
        <v>53.862943753481233</v>
      </c>
      <c r="H147" s="4">
        <f>SUM(E$7:E147)</f>
        <v>720.05385088216269</v>
      </c>
      <c r="I147" s="1" t="str">
        <f t="shared" si="23"/>
        <v/>
      </c>
      <c r="J147" s="18">
        <f t="shared" si="20"/>
        <v>0.28274382490344263</v>
      </c>
      <c r="K147" s="1">
        <f t="shared" si="25"/>
        <v>140</v>
      </c>
    </row>
    <row r="148" spans="1:11" x14ac:dyDescent="0.2">
      <c r="A148" s="1">
        <f t="shared" si="21"/>
        <v>142</v>
      </c>
      <c r="B148" s="4">
        <f t="shared" si="18"/>
        <v>90.321684103669597</v>
      </c>
      <c r="C148" s="4">
        <f t="shared" si="19"/>
        <v>3712.9818819885259</v>
      </c>
      <c r="D148" s="5">
        <f t="shared" si="26"/>
        <v>3.4022810419658946</v>
      </c>
      <c r="E148" s="5">
        <f t="shared" si="22"/>
        <v>0.47631934587522529</v>
      </c>
      <c r="F148" s="6">
        <f>SUM(B$7:B148)</f>
        <v>515864.63703038869</v>
      </c>
      <c r="G148" s="4">
        <f t="shared" si="24"/>
        <v>44.740127048496504</v>
      </c>
      <c r="H148" s="4">
        <f>SUM(E$7:E148)</f>
        <v>720.53017022803795</v>
      </c>
      <c r="I148" s="1" t="str">
        <f t="shared" si="23"/>
        <v/>
      </c>
      <c r="J148" s="18">
        <f t="shared" si="20"/>
        <v>0.28343966366716211</v>
      </c>
      <c r="K148" s="1">
        <f t="shared" si="25"/>
        <v>141</v>
      </c>
    </row>
    <row r="149" spans="1:11" x14ac:dyDescent="0.2">
      <c r="A149" s="1">
        <f t="shared" si="21"/>
        <v>143</v>
      </c>
      <c r="B149" s="4">
        <f t="shared" ref="B149:B190" si="27">IF($E$4*A$4&gt;F148,B$4*C148*((($E$4*A$4)-F148)/(A$4)),0)</f>
        <v>74.678471184486312</v>
      </c>
      <c r="C149" s="4">
        <f t="shared" ref="C149:C190" si="28">F143-F136</f>
        <v>3079.1730278846226</v>
      </c>
      <c r="D149" s="5">
        <f t="shared" si="26"/>
        <v>2.8172872658063519</v>
      </c>
      <c r="E149" s="5">
        <f t="shared" si="22"/>
        <v>0.39442021721288928</v>
      </c>
      <c r="F149" s="6">
        <f>SUM(B$7:B149)</f>
        <v>515939.3155015732</v>
      </c>
      <c r="G149" s="4">
        <f t="shared" si="24"/>
        <v>37.129818819884711</v>
      </c>
      <c r="H149" s="4">
        <f>SUM(E$7:E149)</f>
        <v>720.92459044525083</v>
      </c>
      <c r="I149" s="1" t="str">
        <f t="shared" si="23"/>
        <v/>
      </c>
      <c r="J149" s="18">
        <f t="shared" si="20"/>
        <v>0.28401897452796321</v>
      </c>
      <c r="K149" s="1">
        <f t="shared" si="25"/>
        <v>142</v>
      </c>
    </row>
    <row r="150" spans="1:11" x14ac:dyDescent="0.2">
      <c r="A150" s="1">
        <f t="shared" si="21"/>
        <v>144</v>
      </c>
      <c r="B150" s="4">
        <f t="shared" si="27"/>
        <v>61.739175616664532</v>
      </c>
      <c r="C150" s="4">
        <f t="shared" si="28"/>
        <v>2552.0375400760677</v>
      </c>
      <c r="D150" s="5">
        <f t="shared" si="26"/>
        <v>2.3321042502149392</v>
      </c>
      <c r="E150" s="5">
        <f t="shared" si="22"/>
        <v>0.32649459503009154</v>
      </c>
      <c r="F150" s="6">
        <f>SUM(B$7:B150)</f>
        <v>516001.05467718985</v>
      </c>
      <c r="G150" s="4">
        <f t="shared" si="24"/>
        <v>30.791730278845822</v>
      </c>
      <c r="H150" s="4">
        <f>SUM(E$7:E150)</f>
        <v>721.25108504028094</v>
      </c>
      <c r="I150" s="1" t="str">
        <f t="shared" si="23"/>
        <v/>
      </c>
      <c r="J150" s="18">
        <f t="shared" ref="J150:J190" si="29">1-(($E$4*($A$4-F136))/($E$4*$A$4))</f>
        <v>0.28450065190525498</v>
      </c>
      <c r="K150" s="1">
        <f t="shared" si="25"/>
        <v>143</v>
      </c>
    </row>
    <row r="151" spans="1:11" x14ac:dyDescent="0.2">
      <c r="A151" s="1">
        <f t="shared" si="21"/>
        <v>145</v>
      </c>
      <c r="B151" s="4">
        <f t="shared" si="27"/>
        <v>51.038507821703718</v>
      </c>
      <c r="C151" s="4">
        <f t="shared" si="28"/>
        <v>2114.1094295258517</v>
      </c>
      <c r="D151" s="5">
        <f t="shared" si="26"/>
        <v>1.9299282292232844</v>
      </c>
      <c r="E151" s="5">
        <f t="shared" si="22"/>
        <v>0.27018995209125984</v>
      </c>
      <c r="F151" s="6">
        <f>SUM(B$7:B151)</f>
        <v>516052.09318501153</v>
      </c>
      <c r="G151" s="4">
        <f t="shared" si="24"/>
        <v>25.520375400760468</v>
      </c>
      <c r="H151" s="4">
        <f>SUM(E$7:E151)</f>
        <v>721.52127499237224</v>
      </c>
      <c r="I151" s="1" t="str">
        <f t="shared" si="23"/>
        <v/>
      </c>
      <c r="J151" s="18">
        <f t="shared" si="29"/>
        <v>0.2849007231889944</v>
      </c>
      <c r="K151" s="1">
        <f t="shared" si="25"/>
        <v>144</v>
      </c>
    </row>
    <row r="152" spans="1:11" x14ac:dyDescent="0.2">
      <c r="A152" s="1">
        <f t="shared" si="21"/>
        <v>146</v>
      </c>
      <c r="B152" s="4">
        <f t="shared" si="27"/>
        <v>42.19041301247794</v>
      </c>
      <c r="C152" s="4">
        <f t="shared" si="28"/>
        <v>1750.6199496048503</v>
      </c>
      <c r="D152" s="5">
        <f t="shared" si="26"/>
        <v>1.5967152147760171</v>
      </c>
      <c r="E152" s="5">
        <f t="shared" si="22"/>
        <v>0.2235401300686424</v>
      </c>
      <c r="F152" s="6">
        <f>SUM(B$7:B152)</f>
        <v>516094.28359802399</v>
      </c>
      <c r="G152" s="4">
        <f t="shared" si="24"/>
        <v>21.141094295258682</v>
      </c>
      <c r="H152" s="4">
        <f>SUM(E$7:E152)</f>
        <v>721.74481512244085</v>
      </c>
      <c r="I152" s="1" t="str">
        <f t="shared" si="23"/>
        <v/>
      </c>
      <c r="J152" s="18">
        <f t="shared" si="29"/>
        <v>0.28523272298456537</v>
      </c>
      <c r="K152" s="1">
        <f t="shared" si="25"/>
        <v>145</v>
      </c>
    </row>
    <row r="153" spans="1:11" x14ac:dyDescent="0.2">
      <c r="A153" s="1">
        <f t="shared" si="21"/>
        <v>147</v>
      </c>
      <c r="B153" s="4">
        <f t="shared" si="27"/>
        <v>34.874853369079233</v>
      </c>
      <c r="C153" s="4">
        <f t="shared" si="28"/>
        <v>1449.1361447400996</v>
      </c>
      <c r="D153" s="5">
        <f t="shared" si="26"/>
        <v>1.3207536997663583</v>
      </c>
      <c r="E153" s="5">
        <f t="shared" si="22"/>
        <v>0.18490551796729018</v>
      </c>
      <c r="F153" s="6">
        <f>SUM(B$7:B153)</f>
        <v>516129.15845139307</v>
      </c>
      <c r="G153" s="4">
        <f t="shared" si="24"/>
        <v>17.506199496048918</v>
      </c>
      <c r="H153" s="4">
        <f>SUM(E$7:E153)</f>
        <v>721.92972064040816</v>
      </c>
      <c r="I153" s="1" t="str">
        <f t="shared" si="23"/>
        <v/>
      </c>
      <c r="J153" s="18">
        <f t="shared" si="29"/>
        <v>0.28550803679006409</v>
      </c>
      <c r="K153" s="1">
        <f t="shared" si="25"/>
        <v>146</v>
      </c>
    </row>
    <row r="154" spans="1:11" x14ac:dyDescent="0.2">
      <c r="A154" s="1">
        <f t="shared" si="21"/>
        <v>148</v>
      </c>
      <c r="B154" s="4">
        <f t="shared" si="27"/>
        <v>28.826749411208358</v>
      </c>
      <c r="C154" s="4">
        <f t="shared" si="28"/>
        <v>1199.2297246471862</v>
      </c>
      <c r="D154" s="5">
        <f t="shared" si="26"/>
        <v>1.0922917456487129</v>
      </c>
      <c r="E154" s="5">
        <f t="shared" si="22"/>
        <v>0.15292084439081982</v>
      </c>
      <c r="F154" s="6">
        <f>SUM(B$7:B154)</f>
        <v>516157.98520080431</v>
      </c>
      <c r="G154" s="4">
        <f t="shared" si="24"/>
        <v>14.491361447401559</v>
      </c>
      <c r="H154" s="4">
        <f>SUM(E$7:E154)</f>
        <v>722.08264148479896</v>
      </c>
      <c r="I154" s="1" t="str">
        <f t="shared" si="23"/>
        <v/>
      </c>
      <c r="J154" s="18">
        <f t="shared" si="29"/>
        <v>0.28573621066752497</v>
      </c>
      <c r="K154" s="1">
        <f t="shared" si="25"/>
        <v>147</v>
      </c>
    </row>
    <row r="155" spans="1:11" x14ac:dyDescent="0.2">
      <c r="A155" s="1">
        <f t="shared" si="21"/>
        <v>149</v>
      </c>
      <c r="B155" s="4">
        <f t="shared" si="27"/>
        <v>23.826710702227988</v>
      </c>
      <c r="C155" s="4">
        <f t="shared" si="28"/>
        <v>992.1794692510739</v>
      </c>
      <c r="D155" s="5">
        <f t="shared" si="26"/>
        <v>0.90321684103669597</v>
      </c>
      <c r="E155" s="5">
        <f t="shared" si="22"/>
        <v>0.12645035774513744</v>
      </c>
      <c r="F155" s="6">
        <f>SUM(B$7:B155)</f>
        <v>516181.81191150652</v>
      </c>
      <c r="G155" s="4">
        <f t="shared" si="24"/>
        <v>11.99229724647236</v>
      </c>
      <c r="H155" s="4">
        <f>SUM(E$7:E155)</f>
        <v>722.20909184254413</v>
      </c>
      <c r="I155" s="1" t="str">
        <f t="shared" si="23"/>
        <v/>
      </c>
      <c r="J155" s="18">
        <f t="shared" si="29"/>
        <v>0.2859252262809675</v>
      </c>
      <c r="K155" s="1">
        <f t="shared" si="25"/>
        <v>148</v>
      </c>
    </row>
    <row r="156" spans="1:11" x14ac:dyDescent="0.2">
      <c r="A156" s="1">
        <f t="shared" si="21"/>
        <v>150</v>
      </c>
      <c r="B156" s="4">
        <f t="shared" si="27"/>
        <v>19.69326434680309</v>
      </c>
      <c r="C156" s="4">
        <f t="shared" si="28"/>
        <v>820.7082198462449</v>
      </c>
      <c r="D156" s="5">
        <f t="shared" si="26"/>
        <v>0.74678471184486317</v>
      </c>
      <c r="E156" s="5">
        <f t="shared" si="22"/>
        <v>0.10454985965828086</v>
      </c>
      <c r="F156" s="6">
        <f>SUM(B$7:B156)</f>
        <v>516201.50517585332</v>
      </c>
      <c r="G156" s="4">
        <f t="shared" si="24"/>
        <v>9.9217946925108738</v>
      </c>
      <c r="H156" s="4">
        <f>SUM(E$7:E156)</f>
        <v>722.3136417022024</v>
      </c>
      <c r="I156" s="1" t="str">
        <f t="shared" si="23"/>
        <v/>
      </c>
      <c r="J156" s="18">
        <f t="shared" si="29"/>
        <v>0.28608174224017902</v>
      </c>
      <c r="K156" s="1">
        <f t="shared" si="25"/>
        <v>149</v>
      </c>
    </row>
    <row r="157" spans="1:11" x14ac:dyDescent="0.2">
      <c r="A157" s="1">
        <f t="shared" si="21"/>
        <v>151</v>
      </c>
      <c r="B157" s="4">
        <f t="shared" si="27"/>
        <v>16.276350268454578</v>
      </c>
      <c r="C157" s="4">
        <f t="shared" si="28"/>
        <v>678.753904745623</v>
      </c>
      <c r="D157" s="5">
        <f t="shared" si="26"/>
        <v>0.61739175616664532</v>
      </c>
      <c r="E157" s="5">
        <f t="shared" si="22"/>
        <v>8.6434845863330348E-2</v>
      </c>
      <c r="F157" s="6">
        <f>SUM(B$7:B157)</f>
        <v>516217.78152612178</v>
      </c>
      <c r="G157" s="4">
        <f t="shared" si="24"/>
        <v>8.2070821984625759</v>
      </c>
      <c r="H157" s="4">
        <f>SUM(E$7:E157)</f>
        <v>722.40007654806573</v>
      </c>
      <c r="I157" s="1" t="str">
        <f t="shared" si="23"/>
        <v/>
      </c>
      <c r="J157" s="18">
        <f t="shared" si="29"/>
        <v>0.28621130358741309</v>
      </c>
      <c r="K157" s="1">
        <f t="shared" si="25"/>
        <v>150</v>
      </c>
    </row>
    <row r="158" spans="1:11" x14ac:dyDescent="0.2">
      <c r="A158" s="1">
        <f t="shared" si="21"/>
        <v>152</v>
      </c>
      <c r="B158" s="4">
        <f t="shared" si="27"/>
        <v>13.451894710548613</v>
      </c>
      <c r="C158" s="4">
        <f t="shared" si="28"/>
        <v>561.27279628050746</v>
      </c>
      <c r="D158" s="5">
        <f t="shared" si="26"/>
        <v>0.51038507821703716</v>
      </c>
      <c r="E158" s="5">
        <f t="shared" si="22"/>
        <v>7.145391095038521E-2</v>
      </c>
      <c r="F158" s="6">
        <f>SUM(B$7:B158)</f>
        <v>516231.23342083232</v>
      </c>
      <c r="G158" s="4">
        <f t="shared" si="24"/>
        <v>6.7875390474563293</v>
      </c>
      <c r="H158" s="4">
        <f>SUM(E$7:E158)</f>
        <v>722.47153045901609</v>
      </c>
      <c r="I158" s="1" t="str">
        <f t="shared" si="23"/>
        <v/>
      </c>
      <c r="J158" s="18">
        <f t="shared" si="29"/>
        <v>0.28631852182236994</v>
      </c>
      <c r="K158" s="1">
        <f t="shared" si="25"/>
        <v>151</v>
      </c>
    </row>
    <row r="159" spans="1:11" x14ac:dyDescent="0.2">
      <c r="A159" s="1">
        <f t="shared" si="21"/>
        <v>153</v>
      </c>
      <c r="B159" s="4">
        <f t="shared" si="27"/>
        <v>11.117301735023432</v>
      </c>
      <c r="C159" s="4">
        <f t="shared" si="28"/>
        <v>464.0722796729533</v>
      </c>
      <c r="D159" s="5">
        <f t="shared" si="26"/>
        <v>0.4219041301247794</v>
      </c>
      <c r="E159" s="5">
        <f t="shared" si="22"/>
        <v>5.9066578217469121E-2</v>
      </c>
      <c r="F159" s="6">
        <f>SUM(B$7:B159)</f>
        <v>516242.35072256735</v>
      </c>
      <c r="G159" s="4">
        <f t="shared" si="24"/>
        <v>5.6127279628050912</v>
      </c>
      <c r="H159" s="4">
        <f>SUM(E$7:E159)</f>
        <v>722.53059703723352</v>
      </c>
      <c r="I159" s="1" t="str">
        <f t="shared" si="23"/>
        <v/>
      </c>
      <c r="J159" s="18">
        <f t="shared" si="29"/>
        <v>0.28640722822319087</v>
      </c>
      <c r="K159" s="1">
        <f t="shared" si="25"/>
        <v>152</v>
      </c>
    </row>
    <row r="160" spans="1:11" x14ac:dyDescent="0.2">
      <c r="A160" s="1">
        <f t="shared" si="21"/>
        <v>154</v>
      </c>
      <c r="B160" s="4">
        <f t="shared" si="27"/>
        <v>9.1877220498738836</v>
      </c>
      <c r="C160" s="4">
        <f t="shared" si="28"/>
        <v>383.66985451930668</v>
      </c>
      <c r="D160" s="5">
        <f t="shared" si="26"/>
        <v>0.34874853369079234</v>
      </c>
      <c r="E160" s="5">
        <f t="shared" si="22"/>
        <v>4.8824794716710931E-2</v>
      </c>
      <c r="F160" s="6">
        <f>SUM(B$7:B160)</f>
        <v>516251.53844461724</v>
      </c>
      <c r="G160" s="4">
        <f t="shared" si="24"/>
        <v>4.6407227967295261</v>
      </c>
      <c r="H160" s="4">
        <f>SUM(E$7:E160)</f>
        <v>722.57942183195019</v>
      </c>
      <c r="I160" s="1" t="str">
        <f t="shared" si="23"/>
        <v/>
      </c>
      <c r="J160" s="18">
        <f t="shared" si="29"/>
        <v>0.28648060342873338</v>
      </c>
      <c r="K160" s="1">
        <f t="shared" si="25"/>
        <v>153</v>
      </c>
    </row>
    <row r="161" spans="1:11" x14ac:dyDescent="0.2">
      <c r="A161" s="1">
        <f t="shared" si="21"/>
        <v>155</v>
      </c>
      <c r="B161" s="4">
        <f t="shared" si="27"/>
        <v>7.5929739916758763</v>
      </c>
      <c r="C161" s="4">
        <f t="shared" si="28"/>
        <v>317.17488111782586</v>
      </c>
      <c r="D161" s="5">
        <f t="shared" si="26"/>
        <v>0.28826749411208358</v>
      </c>
      <c r="E161" s="5">
        <f t="shared" si="22"/>
        <v>4.0357449175691708E-2</v>
      </c>
      <c r="F161" s="6">
        <f>SUM(B$7:B161)</f>
        <v>516259.13141860894</v>
      </c>
      <c r="G161" s="4">
        <f t="shared" si="24"/>
        <v>3.8366985451928972</v>
      </c>
      <c r="H161" s="4">
        <f>SUM(E$7:E161)</f>
        <v>722.61977928112583</v>
      </c>
      <c r="I161" s="1" t="str">
        <f t="shared" si="23"/>
        <v/>
      </c>
      <c r="J161" s="18">
        <f t="shared" si="29"/>
        <v>0.28654128630349163</v>
      </c>
      <c r="K161" s="1">
        <f t="shared" si="25"/>
        <v>154</v>
      </c>
    </row>
    <row r="162" spans="1:11" x14ac:dyDescent="0.2">
      <c r="A162" s="1">
        <f t="shared" si="21"/>
        <v>156</v>
      </c>
      <c r="B162" s="4">
        <f t="shared" si="27"/>
        <v>6.275005974947196</v>
      </c>
      <c r="C162" s="4">
        <f t="shared" si="28"/>
        <v>262.1896742801182</v>
      </c>
      <c r="D162" s="5">
        <f t="shared" si="26"/>
        <v>0.23826710702227988</v>
      </c>
      <c r="E162" s="5">
        <f t="shared" si="22"/>
        <v>3.3357394983119189E-2</v>
      </c>
      <c r="F162" s="6">
        <f>SUM(B$7:B162)</f>
        <v>516265.40642458387</v>
      </c>
      <c r="G162" s="4">
        <f t="shared" si="24"/>
        <v>3.1717488111784808</v>
      </c>
      <c r="H162" s="4">
        <f>SUM(E$7:E162)</f>
        <v>722.65313667610894</v>
      </c>
      <c r="I162" s="1" t="str">
        <f t="shared" si="23"/>
        <v/>
      </c>
      <c r="J162" s="18">
        <f t="shared" si="29"/>
        <v>0.2865914650168826</v>
      </c>
      <c r="K162" s="1">
        <f t="shared" si="25"/>
        <v>155</v>
      </c>
    </row>
    <row r="163" spans="1:11" x14ac:dyDescent="0.2">
      <c r="A163" s="1">
        <f t="shared" si="21"/>
        <v>157</v>
      </c>
      <c r="B163" s="4">
        <f t="shared" si="27"/>
        <v>5.1858044655911186</v>
      </c>
      <c r="C163" s="4">
        <f t="shared" si="28"/>
        <v>216.72684893192491</v>
      </c>
      <c r="D163" s="5">
        <f t="shared" si="26"/>
        <v>0.19693264346803091</v>
      </c>
      <c r="E163" s="5">
        <f t="shared" si="22"/>
        <v>2.757057008552433E-2</v>
      </c>
      <c r="F163" s="6">
        <f>SUM(B$7:B163)</f>
        <v>516270.59222904948</v>
      </c>
      <c r="G163" s="4">
        <f t="shared" si="24"/>
        <v>2.6218967428016486</v>
      </c>
      <c r="H163" s="4">
        <f>SUM(E$7:E163)</f>
        <v>722.68070724619452</v>
      </c>
      <c r="I163" s="1" t="str">
        <f t="shared" si="23"/>
        <v/>
      </c>
      <c r="J163" s="18">
        <f t="shared" si="29"/>
        <v>0.28663295305642966</v>
      </c>
      <c r="K163" s="1">
        <f t="shared" si="25"/>
        <v>156</v>
      </c>
    </row>
    <row r="164" spans="1:11" x14ac:dyDescent="0.2">
      <c r="A164" s="1">
        <f t="shared" si="21"/>
        <v>158</v>
      </c>
      <c r="B164" s="4">
        <f t="shared" si="27"/>
        <v>4.2856664776823656</v>
      </c>
      <c r="C164" s="4">
        <f t="shared" si="28"/>
        <v>179.14023582078516</v>
      </c>
      <c r="D164" s="5">
        <f t="shared" si="26"/>
        <v>0.16276350268454579</v>
      </c>
      <c r="E164" s="5">
        <f t="shared" si="22"/>
        <v>2.2786890375836411E-2</v>
      </c>
      <c r="F164" s="6">
        <f>SUM(B$7:B164)</f>
        <v>516274.87789552717</v>
      </c>
      <c r="G164" s="4">
        <f t="shared" si="24"/>
        <v>2.1672684893195493</v>
      </c>
      <c r="H164" s="4">
        <f>SUM(E$7:E164)</f>
        <v>722.70349413657038</v>
      </c>
      <c r="I164" s="1" t="str">
        <f t="shared" si="23"/>
        <v/>
      </c>
      <c r="J164" s="18">
        <f t="shared" si="29"/>
        <v>0.28666725259843884</v>
      </c>
      <c r="K164" s="1">
        <f t="shared" si="25"/>
        <v>157</v>
      </c>
    </row>
    <row r="165" spans="1:11" x14ac:dyDescent="0.2">
      <c r="A165" s="1">
        <f t="shared" si="21"/>
        <v>159</v>
      </c>
      <c r="B165" s="4">
        <f t="shared" si="27"/>
        <v>3.541769973893488</v>
      </c>
      <c r="C165" s="4">
        <f t="shared" si="28"/>
        <v>148.0671245433623</v>
      </c>
      <c r="D165" s="5">
        <f t="shared" si="26"/>
        <v>0.13451894710548615</v>
      </c>
      <c r="E165" s="5">
        <f t="shared" si="22"/>
        <v>1.8832652594768063E-2</v>
      </c>
      <c r="F165" s="6">
        <f>SUM(B$7:B165)</f>
        <v>516278.41966550105</v>
      </c>
      <c r="G165" s="4">
        <f t="shared" si="24"/>
        <v>1.7914023582079981</v>
      </c>
      <c r="H165" s="4">
        <f>SUM(E$7:E165)</f>
        <v>722.72232678916521</v>
      </c>
      <c r="I165" s="1" t="str">
        <f t="shared" si="23"/>
        <v/>
      </c>
      <c r="J165" s="18">
        <f t="shared" si="29"/>
        <v>0.28669560732500643</v>
      </c>
      <c r="K165" s="1">
        <f t="shared" si="25"/>
        <v>158</v>
      </c>
    </row>
    <row r="166" spans="1:11" x14ac:dyDescent="0.2">
      <c r="A166" s="1">
        <f t="shared" si="21"/>
        <v>160</v>
      </c>
      <c r="B166" s="4">
        <f t="shared" si="27"/>
        <v>2.9269884914613589</v>
      </c>
      <c r="C166" s="4">
        <f t="shared" si="28"/>
        <v>122.37999322416726</v>
      </c>
      <c r="D166" s="5">
        <f t="shared" si="26"/>
        <v>0.11117301735023433</v>
      </c>
      <c r="E166" s="5">
        <f t="shared" si="22"/>
        <v>1.5564222429032807E-2</v>
      </c>
      <c r="F166" s="6">
        <f>SUM(B$7:B166)</f>
        <v>516281.34665399248</v>
      </c>
      <c r="G166" s="4">
        <f t="shared" si="24"/>
        <v>1.480671245433453</v>
      </c>
      <c r="H166" s="4">
        <f>SUM(E$7:E166)</f>
        <v>722.73789101159423</v>
      </c>
      <c r="I166" s="1" t="str">
        <f t="shared" si="23"/>
        <v/>
      </c>
      <c r="J166" s="18">
        <f t="shared" si="29"/>
        <v>0.28671904644334667</v>
      </c>
      <c r="K166" s="1">
        <f t="shared" si="25"/>
        <v>159</v>
      </c>
    </row>
    <row r="167" spans="1:11" x14ac:dyDescent="0.2">
      <c r="A167" s="1">
        <f t="shared" si="21"/>
        <v>161</v>
      </c>
      <c r="B167" s="4">
        <f t="shared" si="27"/>
        <v>2.4189071964756432</v>
      </c>
      <c r="C167" s="4">
        <f t="shared" si="28"/>
        <v>101.14621780463494</v>
      </c>
      <c r="D167" s="5">
        <f t="shared" si="26"/>
        <v>9.1877220498738837E-2</v>
      </c>
      <c r="E167" s="5">
        <f t="shared" si="22"/>
        <v>1.2862810869823438E-2</v>
      </c>
      <c r="F167" s="6">
        <f>SUM(B$7:B167)</f>
        <v>516283.76556118898</v>
      </c>
      <c r="G167" s="4">
        <f t="shared" si="24"/>
        <v>1.2237999322413995</v>
      </c>
      <c r="H167" s="4">
        <f>SUM(E$7:E167)</f>
        <v>722.75075382246405</v>
      </c>
      <c r="I167" s="1" t="str">
        <f t="shared" si="23"/>
        <v/>
      </c>
      <c r="J167" s="18">
        <f t="shared" si="29"/>
        <v>0.28673842136188499</v>
      </c>
      <c r="K167" s="1">
        <f t="shared" si="25"/>
        <v>160</v>
      </c>
    </row>
    <row r="168" spans="1:11" x14ac:dyDescent="0.2">
      <c r="A168" s="1">
        <f t="shared" si="21"/>
        <v>162</v>
      </c>
      <c r="B168" s="4">
        <f t="shared" si="27"/>
        <v>1.9990061783781365</v>
      </c>
      <c r="C168" s="4">
        <f t="shared" si="28"/>
        <v>83.594513077347074</v>
      </c>
      <c r="D168" s="5">
        <f t="shared" si="26"/>
        <v>7.5929739916758762E-2</v>
      </c>
      <c r="E168" s="5">
        <f t="shared" si="22"/>
        <v>1.0630163588346227E-2</v>
      </c>
      <c r="F168" s="6">
        <f>SUM(B$7:B168)</f>
        <v>516285.76456736738</v>
      </c>
      <c r="G168" s="4">
        <f t="shared" si="24"/>
        <v>1.0114621780460746</v>
      </c>
      <c r="H168" s="4">
        <f>SUM(E$7:E168)</f>
        <v>722.76138398605235</v>
      </c>
      <c r="I168" s="1" t="str">
        <f t="shared" si="23"/>
        <v/>
      </c>
      <c r="J168" s="18">
        <f t="shared" si="29"/>
        <v>0.28675443622266894</v>
      </c>
      <c r="K168" s="1">
        <f t="shared" si="25"/>
        <v>161</v>
      </c>
    </row>
    <row r="169" spans="1:11" x14ac:dyDescent="0.2">
      <c r="A169" s="1">
        <f t="shared" si="21"/>
        <v>163</v>
      </c>
      <c r="B169" s="4">
        <f t="shared" si="27"/>
        <v>1.6519833033270788</v>
      </c>
      <c r="C169" s="4">
        <f t="shared" si="28"/>
        <v>69.087053196155466</v>
      </c>
      <c r="D169" s="5">
        <f t="shared" si="26"/>
        <v>6.2750059749471968E-2</v>
      </c>
      <c r="E169" s="5">
        <f t="shared" si="22"/>
        <v>8.7850083649260759E-3</v>
      </c>
      <c r="F169" s="6">
        <f>SUM(B$7:B169)</f>
        <v>516287.41655067069</v>
      </c>
      <c r="G169" s="4">
        <f t="shared" si="24"/>
        <v>0.83594513077326682</v>
      </c>
      <c r="H169" s="4">
        <f>SUM(E$7:E169)</f>
        <v>722.7701689944173</v>
      </c>
      <c r="I169" s="1" t="str">
        <f t="shared" si="23"/>
        <v/>
      </c>
      <c r="J169" s="18">
        <f t="shared" si="29"/>
        <v>0.2867676732841703</v>
      </c>
      <c r="K169" s="1">
        <f t="shared" si="25"/>
        <v>162</v>
      </c>
    </row>
    <row r="170" spans="1:11" x14ac:dyDescent="0.2">
      <c r="A170" s="1">
        <f t="shared" si="21"/>
        <v>164</v>
      </c>
      <c r="B170" s="4">
        <f t="shared" si="27"/>
        <v>1.365193761818408</v>
      </c>
      <c r="C170" s="4">
        <f t="shared" si="28"/>
        <v>57.096369405393489</v>
      </c>
      <c r="D170" s="5">
        <f t="shared" si="26"/>
        <v>5.1858044655911185E-2</v>
      </c>
      <c r="E170" s="5">
        <f t="shared" si="22"/>
        <v>7.260126251827567E-3</v>
      </c>
      <c r="F170" s="6">
        <f>SUM(B$7:B170)</f>
        <v>516288.78174443252</v>
      </c>
      <c r="G170" s="4">
        <f t="shared" si="24"/>
        <v>0.69087053196114701</v>
      </c>
      <c r="H170" s="4">
        <f>SUM(E$7:E170)</f>
        <v>722.77742912066913</v>
      </c>
      <c r="I170" s="1" t="str">
        <f t="shared" si="23"/>
        <v/>
      </c>
      <c r="J170" s="18">
        <f t="shared" si="29"/>
        <v>0.28677861398658522</v>
      </c>
      <c r="K170" s="1">
        <f t="shared" si="25"/>
        <v>163</v>
      </c>
    </row>
    <row r="171" spans="1:11" x14ac:dyDescent="0.2">
      <c r="A171" s="1">
        <f t="shared" si="21"/>
        <v>165</v>
      </c>
      <c r="B171" s="4">
        <f t="shared" si="27"/>
        <v>1.1281870638098257</v>
      </c>
      <c r="C171" s="4">
        <f t="shared" si="28"/>
        <v>47.186244668730069</v>
      </c>
      <c r="D171" s="5">
        <f t="shared" si="26"/>
        <v>4.2856664776823657E-2</v>
      </c>
      <c r="E171" s="5">
        <f t="shared" si="22"/>
        <v>5.9999330687553129E-3</v>
      </c>
      <c r="F171" s="6">
        <f>SUM(B$7:B171)</f>
        <v>516289.90993149631</v>
      </c>
      <c r="G171" s="4">
        <f t="shared" si="24"/>
        <v>0.57096369405342495</v>
      </c>
      <c r="H171" s="4">
        <f>SUM(E$7:E171)</f>
        <v>722.7834290537379</v>
      </c>
      <c r="I171" s="1" t="str">
        <f t="shared" si="23"/>
        <v/>
      </c>
      <c r="J171" s="18">
        <f t="shared" si="29"/>
        <v>0.28678765640340098</v>
      </c>
      <c r="K171" s="1">
        <f t="shared" si="25"/>
        <v>164</v>
      </c>
    </row>
    <row r="172" spans="1:11" x14ac:dyDescent="0.2">
      <c r="A172" s="1">
        <f t="shared" si="21"/>
        <v>166</v>
      </c>
      <c r="B172" s="4">
        <f t="shared" si="27"/>
        <v>0.93232509257503504</v>
      </c>
      <c r="C172" s="4">
        <f t="shared" si="28"/>
        <v>38.995931425131857</v>
      </c>
      <c r="D172" s="5">
        <f t="shared" si="26"/>
        <v>3.5417699738934882E-2</v>
      </c>
      <c r="E172" s="5">
        <f t="shared" si="22"/>
        <v>4.9584779634508844E-3</v>
      </c>
      <c r="F172" s="6">
        <f>SUM(B$7:B172)</f>
        <v>516290.84225658886</v>
      </c>
      <c r="G172" s="4">
        <f t="shared" si="24"/>
        <v>0.4718624466868736</v>
      </c>
      <c r="H172" s="4">
        <f>SUM(E$7:E172)</f>
        <v>722.78838753170135</v>
      </c>
      <c r="I172" s="1" t="str">
        <f t="shared" si="23"/>
        <v/>
      </c>
      <c r="J172" s="18">
        <f t="shared" si="29"/>
        <v>0.28679512967824028</v>
      </c>
      <c r="K172" s="1">
        <f t="shared" si="25"/>
        <v>165</v>
      </c>
    </row>
    <row r="173" spans="1:11" x14ac:dyDescent="0.2">
      <c r="A173" s="1">
        <f t="shared" si="21"/>
        <v>167</v>
      </c>
      <c r="B173" s="4">
        <f t="shared" si="27"/>
        <v>0.77046724125807897</v>
      </c>
      <c r="C173" s="4">
        <f t="shared" si="28"/>
        <v>32.227116571739316</v>
      </c>
      <c r="D173" s="5">
        <f t="shared" si="26"/>
        <v>2.9269884914613589E-2</v>
      </c>
      <c r="E173" s="5">
        <f t="shared" si="22"/>
        <v>4.0977838880459031E-3</v>
      </c>
      <c r="F173" s="6">
        <f>SUM(B$7:B173)</f>
        <v>516291.6127238301</v>
      </c>
      <c r="G173" s="4">
        <f t="shared" si="24"/>
        <v>0.38995931425125285</v>
      </c>
      <c r="H173" s="4">
        <f>SUM(E$7:E173)</f>
        <v>722.79248531558937</v>
      </c>
      <c r="I173" s="1" t="str">
        <f t="shared" si="23"/>
        <v/>
      </c>
      <c r="J173" s="18">
        <f t="shared" si="29"/>
        <v>0.28680130595698194</v>
      </c>
      <c r="K173" s="1">
        <f t="shared" si="25"/>
        <v>166</v>
      </c>
    </row>
    <row r="174" spans="1:11" x14ac:dyDescent="0.2">
      <c r="A174" s="1">
        <f t="shared" si="21"/>
        <v>168</v>
      </c>
      <c r="B174" s="4">
        <f t="shared" si="27"/>
        <v>0.63671080039755712</v>
      </c>
      <c r="C174" s="4">
        <f t="shared" si="28"/>
        <v>26.633148758439347</v>
      </c>
      <c r="D174" s="5">
        <f t="shared" si="26"/>
        <v>2.4189071964756434E-2</v>
      </c>
      <c r="E174" s="5">
        <f t="shared" si="22"/>
        <v>3.3864700750659009E-3</v>
      </c>
      <c r="F174" s="6">
        <f>SUM(B$7:B174)</f>
        <v>516292.2494346305</v>
      </c>
      <c r="G174" s="4">
        <f t="shared" si="24"/>
        <v>0.32227116571727049</v>
      </c>
      <c r="H174" s="4">
        <f>SUM(E$7:E174)</f>
        <v>722.79587178566442</v>
      </c>
      <c r="I174" s="1" t="str">
        <f t="shared" si="23"/>
        <v/>
      </c>
      <c r="J174" s="18">
        <f t="shared" si="29"/>
        <v>0.2868064102470097</v>
      </c>
      <c r="K174" s="1">
        <f t="shared" si="25"/>
        <v>167</v>
      </c>
    </row>
    <row r="175" spans="1:11" x14ac:dyDescent="0.2">
      <c r="A175" s="1">
        <f t="shared" si="21"/>
        <v>169</v>
      </c>
      <c r="B175" s="4">
        <f t="shared" si="27"/>
        <v>0.52617670627955027</v>
      </c>
      <c r="C175" s="4">
        <f t="shared" si="28"/>
        <v>22.010126086825039</v>
      </c>
      <c r="D175" s="5">
        <f t="shared" si="26"/>
        <v>1.9990061783781366E-2</v>
      </c>
      <c r="E175" s="5">
        <f t="shared" si="22"/>
        <v>2.7986086497293916E-3</v>
      </c>
      <c r="F175" s="6">
        <f>SUM(B$7:B175)</f>
        <v>516292.77561133681</v>
      </c>
      <c r="G175" s="4">
        <f t="shared" si="24"/>
        <v>0.26633148758429309</v>
      </c>
      <c r="H175" s="4">
        <f>SUM(E$7:E175)</f>
        <v>722.79867039431417</v>
      </c>
      <c r="I175" s="1" t="str">
        <f t="shared" si="23"/>
        <v/>
      </c>
      <c r="J175" s="18">
        <f t="shared" si="29"/>
        <v>0.28681062856589401</v>
      </c>
      <c r="K175" s="1">
        <f t="shared" si="25"/>
        <v>168</v>
      </c>
    </row>
    <row r="176" spans="1:11" x14ac:dyDescent="0.2">
      <c r="A176" s="1">
        <f t="shared" si="21"/>
        <v>170</v>
      </c>
      <c r="B176" s="4">
        <f t="shared" si="27"/>
        <v>0.43483249830260873</v>
      </c>
      <c r="C176" s="4">
        <f t="shared" si="28"/>
        <v>18.189515383040998</v>
      </c>
      <c r="D176" s="5">
        <f t="shared" si="26"/>
        <v>1.6519833033270787E-2</v>
      </c>
      <c r="E176" s="5">
        <f t="shared" si="22"/>
        <v>2.3127766246579104E-3</v>
      </c>
      <c r="F176" s="6">
        <f>SUM(B$7:B176)</f>
        <v>516293.21044383512</v>
      </c>
      <c r="G176" s="4">
        <f t="shared" si="24"/>
        <v>0.22010126086809192</v>
      </c>
      <c r="H176" s="4">
        <f>SUM(E$7:E176)</f>
        <v>722.80098317093882</v>
      </c>
      <c r="I176" s="1" t="str">
        <f t="shared" si="23"/>
        <v/>
      </c>
      <c r="J176" s="18">
        <f t="shared" si="29"/>
        <v>0.28681411468032436</v>
      </c>
      <c r="K176" s="1">
        <f t="shared" si="25"/>
        <v>169</v>
      </c>
    </row>
    <row r="177" spans="1:11" x14ac:dyDescent="0.2">
      <c r="A177" s="1">
        <f t="shared" si="21"/>
        <v>171</v>
      </c>
      <c r="B177" s="4">
        <f t="shared" si="27"/>
        <v>0.35934584442864725</v>
      </c>
      <c r="C177" s="4">
        <f t="shared" si="28"/>
        <v>15.032035969139542</v>
      </c>
      <c r="D177" s="5">
        <f t="shared" si="26"/>
        <v>1.365193761818408E-2</v>
      </c>
      <c r="E177" s="5">
        <f t="shared" si="22"/>
        <v>1.9112712665457713E-3</v>
      </c>
      <c r="F177" s="6">
        <f>SUM(B$7:B177)</f>
        <v>516293.56978967955</v>
      </c>
      <c r="G177" s="4">
        <f t="shared" si="24"/>
        <v>0.18189515383036481</v>
      </c>
      <c r="H177" s="4">
        <f>SUM(E$7:E177)</f>
        <v>722.80289444220534</v>
      </c>
      <c r="I177" s="1" t="str">
        <f t="shared" si="23"/>
        <v/>
      </c>
      <c r="J177" s="18">
        <f t="shared" si="29"/>
        <v>0.28681699568280528</v>
      </c>
      <c r="K177" s="1">
        <f t="shared" si="25"/>
        <v>170</v>
      </c>
    </row>
    <row r="178" spans="1:11" x14ac:dyDescent="0.2">
      <c r="A178" s="1">
        <f t="shared" si="21"/>
        <v>172</v>
      </c>
      <c r="B178" s="4">
        <f t="shared" si="27"/>
        <v>0.2969632596845278</v>
      </c>
      <c r="C178" s="4">
        <f t="shared" si="28"/>
        <v>12.422591087815817</v>
      </c>
      <c r="D178" s="5">
        <f t="shared" si="26"/>
        <v>1.1281870638098258E-2</v>
      </c>
      <c r="E178" s="5">
        <f t="shared" si="22"/>
        <v>1.5794618893337563E-3</v>
      </c>
      <c r="F178" s="6">
        <f>SUM(B$7:B178)</f>
        <v>516293.86675293924</v>
      </c>
      <c r="G178" s="4">
        <f t="shared" si="24"/>
        <v>0.1503203596916394</v>
      </c>
      <c r="H178" s="4">
        <f>SUM(E$7:E178)</f>
        <v>722.80447390409472</v>
      </c>
      <c r="I178" s="1" t="str">
        <f t="shared" si="23"/>
        <v/>
      </c>
      <c r="J178" s="18">
        <f t="shared" si="29"/>
        <v>0.28681937660862622</v>
      </c>
      <c r="K178" s="1">
        <f t="shared" si="25"/>
        <v>171</v>
      </c>
    </row>
    <row r="179" spans="1:11" x14ac:dyDescent="0.2">
      <c r="A179" s="1">
        <f t="shared" si="21"/>
        <v>173</v>
      </c>
      <c r="B179" s="4">
        <f t="shared" si="27"/>
        <v>0.24540966633459269</v>
      </c>
      <c r="C179" s="4">
        <f t="shared" si="28"/>
        <v>10.266069837613031</v>
      </c>
      <c r="D179" s="5">
        <f t="shared" si="26"/>
        <v>9.3232509257503513E-3</v>
      </c>
      <c r="E179" s="5">
        <f t="shared" si="22"/>
        <v>1.3052551296050493E-3</v>
      </c>
      <c r="F179" s="6">
        <f>SUM(B$7:B179)</f>
        <v>516294.11216260557</v>
      </c>
      <c r="G179" s="4">
        <f t="shared" si="24"/>
        <v>0.12422591087845486</v>
      </c>
      <c r="H179" s="4">
        <f>SUM(E$7:E179)</f>
        <v>722.80577915922436</v>
      </c>
      <c r="I179" s="1" t="str">
        <f t="shared" si="23"/>
        <v/>
      </c>
      <c r="J179" s="18">
        <f t="shared" si="29"/>
        <v>0.28682134425861161</v>
      </c>
      <c r="K179" s="1">
        <f t="shared" si="25"/>
        <v>172</v>
      </c>
    </row>
    <row r="180" spans="1:11" x14ac:dyDescent="0.2">
      <c r="A180" s="1">
        <f t="shared" si="21"/>
        <v>174</v>
      </c>
      <c r="B180" s="4">
        <f t="shared" si="27"/>
        <v>0.20280525008442718</v>
      </c>
      <c r="C180" s="4">
        <f t="shared" si="28"/>
        <v>8.483873441524338</v>
      </c>
      <c r="D180" s="5">
        <f t="shared" si="26"/>
        <v>7.7046724125807899E-3</v>
      </c>
      <c r="E180" s="5">
        <f t="shared" si="22"/>
        <v>1.0786541377613107E-3</v>
      </c>
      <c r="F180" s="6">
        <f>SUM(B$7:B180)</f>
        <v>516294.31496785564</v>
      </c>
      <c r="G180" s="4">
        <f t="shared" si="24"/>
        <v>0.10266069837642205</v>
      </c>
      <c r="H180" s="4">
        <f>SUM(E$7:E180)</f>
        <v>722.80685781336217</v>
      </c>
      <c r="I180" s="1" t="str">
        <f t="shared" si="23"/>
        <v/>
      </c>
      <c r="J180" s="18">
        <f t="shared" si="29"/>
        <v>0.28682297036332927</v>
      </c>
      <c r="K180" s="1">
        <f t="shared" si="25"/>
        <v>173</v>
      </c>
    </row>
    <row r="181" spans="1:11" x14ac:dyDescent="0.2">
      <c r="A181" s="1">
        <f t="shared" si="21"/>
        <v>175</v>
      </c>
      <c r="B181" s="4">
        <f t="shared" si="27"/>
        <v>0.16759669304779215</v>
      </c>
      <c r="C181" s="4">
        <f t="shared" si="28"/>
        <v>7.0110439694253728</v>
      </c>
      <c r="D181" s="5">
        <f t="shared" si="26"/>
        <v>6.3671080039755714E-3</v>
      </c>
      <c r="E181" s="5">
        <f t="shared" si="22"/>
        <v>8.9139512055658003E-4</v>
      </c>
      <c r="F181" s="6">
        <f>SUM(B$7:B181)</f>
        <v>516294.48256454867</v>
      </c>
      <c r="G181" s="4">
        <f t="shared" si="24"/>
        <v>8.4838734415641187E-2</v>
      </c>
      <c r="H181" s="4">
        <f>SUM(E$7:E181)</f>
        <v>722.80774920848273</v>
      </c>
      <c r="I181" s="1" t="str">
        <f t="shared" si="23"/>
        <v/>
      </c>
      <c r="J181" s="18">
        <f t="shared" si="29"/>
        <v>0.28682431420066057</v>
      </c>
      <c r="K181" s="1">
        <f t="shared" si="25"/>
        <v>174</v>
      </c>
    </row>
    <row r="182" spans="1:11" x14ac:dyDescent="0.2">
      <c r="A182" s="1">
        <f t="shared" si="21"/>
        <v>176</v>
      </c>
      <c r="B182" s="4">
        <f t="shared" si="27"/>
        <v>0.13850035421494089</v>
      </c>
      <c r="C182" s="4">
        <f t="shared" si="28"/>
        <v>5.7938931644312106</v>
      </c>
      <c r="D182" s="5">
        <f t="shared" si="26"/>
        <v>5.2617670627955028E-3</v>
      </c>
      <c r="E182" s="5">
        <f t="shared" si="22"/>
        <v>7.3664738879137051E-4</v>
      </c>
      <c r="F182" s="6">
        <f>SUM(B$7:B182)</f>
        <v>516294.62106490287</v>
      </c>
      <c r="G182" s="4">
        <f t="shared" si="24"/>
        <v>7.0110439694655344E-2</v>
      </c>
      <c r="H182" s="4">
        <f>SUM(E$7:E182)</f>
        <v>722.80848585587148</v>
      </c>
      <c r="I182" s="1" t="str">
        <f t="shared" si="23"/>
        <v/>
      </c>
      <c r="J182" s="18">
        <f t="shared" si="29"/>
        <v>0.28682542475964856</v>
      </c>
      <c r="K182" s="1">
        <f t="shared" si="25"/>
        <v>175</v>
      </c>
    </row>
    <row r="183" spans="1:11" x14ac:dyDescent="0.2">
      <c r="A183" s="1">
        <f t="shared" si="21"/>
        <v>177</v>
      </c>
      <c r="B183" s="4">
        <f t="shared" si="27"/>
        <v>0.11445536081025907</v>
      </c>
      <c r="C183" s="4">
        <f t="shared" si="28"/>
        <v>4.7880452470271848</v>
      </c>
      <c r="D183" s="5">
        <f t="shared" si="26"/>
        <v>4.3483249830260874E-3</v>
      </c>
      <c r="E183" s="5">
        <f t="shared" si="22"/>
        <v>6.0876549762365229E-4</v>
      </c>
      <c r="F183" s="6">
        <f>SUM(B$7:B183)</f>
        <v>516294.73552026367</v>
      </c>
      <c r="G183" s="4">
        <f t="shared" si="24"/>
        <v>5.7938931644410642E-2</v>
      </c>
      <c r="H183" s="4">
        <f>SUM(E$7:E183)</f>
        <v>722.80909462136913</v>
      </c>
      <c r="I183" s="1" t="str">
        <f t="shared" si="23"/>
        <v/>
      </c>
      <c r="J183" s="18">
        <f t="shared" si="29"/>
        <v>0.28682634252815042</v>
      </c>
      <c r="K183" s="1">
        <f t="shared" si="25"/>
        <v>176</v>
      </c>
    </row>
    <row r="184" spans="1:11" x14ac:dyDescent="0.2">
      <c r="A184" s="1">
        <f t="shared" si="21"/>
        <v>178</v>
      </c>
      <c r="B184" s="4">
        <f t="shared" si="27"/>
        <v>9.4584899101436581E-2</v>
      </c>
      <c r="C184" s="4">
        <f t="shared" si="28"/>
        <v>3.9568214429309592</v>
      </c>
      <c r="D184" s="5">
        <f t="shared" si="26"/>
        <v>3.5934584442864725E-3</v>
      </c>
      <c r="E184" s="5">
        <f t="shared" si="22"/>
        <v>5.0308418220010624E-4</v>
      </c>
      <c r="F184" s="6">
        <f>SUM(B$7:B184)</f>
        <v>516294.83010516275</v>
      </c>
      <c r="G184" s="4">
        <f t="shared" si="24"/>
        <v>4.7880452470513035E-2</v>
      </c>
      <c r="H184" s="4">
        <f>SUM(E$7:E184)</f>
        <v>722.80959770555137</v>
      </c>
      <c r="I184" s="1" t="str">
        <f t="shared" si="23"/>
        <v/>
      </c>
      <c r="J184" s="18">
        <f t="shared" si="29"/>
        <v>0.28682710096912922</v>
      </c>
      <c r="K184" s="1">
        <f t="shared" si="25"/>
        <v>177</v>
      </c>
    </row>
    <row r="185" spans="1:11" x14ac:dyDescent="0.2">
      <c r="A185" s="1">
        <f t="shared" si="21"/>
        <v>179</v>
      </c>
      <c r="B185" s="4">
        <f t="shared" si="27"/>
        <v>7.8164270456844556E-2</v>
      </c>
      <c r="C185" s="4">
        <f t="shared" si="28"/>
        <v>3.2699060167069547</v>
      </c>
      <c r="D185" s="5">
        <f t="shared" si="26"/>
        <v>2.9696325968452779E-3</v>
      </c>
      <c r="E185" s="5">
        <f t="shared" si="22"/>
        <v>4.1574856355833896E-4</v>
      </c>
      <c r="F185" s="6">
        <f>SUM(B$7:B185)</f>
        <v>516294.90826943319</v>
      </c>
      <c r="G185" s="4">
        <f t="shared" si="24"/>
        <v>3.9568214429260049E-2</v>
      </c>
      <c r="H185" s="4">
        <f>SUM(E$7:E185)</f>
        <v>722.81001345411494</v>
      </c>
      <c r="I185" s="1" t="str">
        <f t="shared" si="23"/>
        <v/>
      </c>
      <c r="J185" s="18">
        <f t="shared" si="29"/>
        <v>0.28682772773972021</v>
      </c>
      <c r="K185" s="1">
        <f t="shared" si="25"/>
        <v>178</v>
      </c>
    </row>
    <row r="186" spans="1:11" x14ac:dyDescent="0.2">
      <c r="A186" s="1">
        <f t="shared" si="21"/>
        <v>180</v>
      </c>
      <c r="B186" s="4">
        <f t="shared" si="27"/>
        <v>6.4594518396975581E-2</v>
      </c>
      <c r="C186" s="4">
        <f t="shared" si="28"/>
        <v>2.7022440255386755</v>
      </c>
      <c r="D186" s="5">
        <f t="shared" si="26"/>
        <v>2.454096663345927E-3</v>
      </c>
      <c r="E186" s="5">
        <f t="shared" si="22"/>
        <v>3.4357353286842984E-4</v>
      </c>
      <c r="F186" s="6">
        <f>SUM(B$7:B186)</f>
        <v>516294.97286395158</v>
      </c>
      <c r="G186" s="4">
        <f t="shared" si="24"/>
        <v>3.2699060166855629E-2</v>
      </c>
      <c r="H186" s="4">
        <f>SUM(E$7:E186)</f>
        <v>722.8103570276478</v>
      </c>
      <c r="I186" s="1" t="str">
        <f t="shared" si="23"/>
        <v/>
      </c>
      <c r="J186" s="18">
        <f t="shared" si="29"/>
        <v>0.28682824569810494</v>
      </c>
      <c r="K186" s="1">
        <f t="shared" si="25"/>
        <v>179</v>
      </c>
    </row>
    <row r="187" spans="1:11" x14ac:dyDescent="0.2">
      <c r="A187" s="1">
        <f t="shared" si="21"/>
        <v>181</v>
      </c>
      <c r="B187" s="4">
        <f t="shared" si="27"/>
        <v>5.3380639961349181E-2</v>
      </c>
      <c r="C187" s="4">
        <f t="shared" si="28"/>
        <v>2.2331299181678332</v>
      </c>
      <c r="D187" s="5">
        <f t="shared" si="26"/>
        <v>2.0280525008442717E-3</v>
      </c>
      <c r="E187" s="5">
        <f t="shared" si="22"/>
        <v>2.8392735011819806E-4</v>
      </c>
      <c r="F187" s="6">
        <f>SUM(B$7:B187)</f>
        <v>516295.02624459151</v>
      </c>
      <c r="G187" s="4">
        <f t="shared" si="24"/>
        <v>2.7022440255119112E-2</v>
      </c>
      <c r="H187" s="4">
        <f>SUM(E$7:E187)</f>
        <v>722.81064095499789</v>
      </c>
      <c r="I187" s="1" t="str">
        <f t="shared" si="23"/>
        <v/>
      </c>
      <c r="J187" s="18">
        <f t="shared" si="29"/>
        <v>0.28682867373546128</v>
      </c>
      <c r="K187" s="1">
        <f t="shared" si="25"/>
        <v>180</v>
      </c>
    </row>
    <row r="188" spans="1:11" x14ac:dyDescent="0.2">
      <c r="A188" s="1">
        <f t="shared" si="21"/>
        <v>182</v>
      </c>
      <c r="B188" s="4">
        <f t="shared" si="27"/>
        <v>4.4113571752154988E-2</v>
      </c>
      <c r="C188" s="4">
        <f t="shared" si="28"/>
        <v>1.8454535660566762</v>
      </c>
      <c r="D188" s="5">
        <f t="shared" si="26"/>
        <v>1.6759669304779216E-3</v>
      </c>
      <c r="E188" s="5">
        <f t="shared" si="22"/>
        <v>2.3463537026690903E-4</v>
      </c>
      <c r="F188" s="6">
        <f>SUM(B$7:B188)</f>
        <v>516295.07035816327</v>
      </c>
      <c r="G188" s="4">
        <f t="shared" si="24"/>
        <v>2.233129918162146E-2</v>
      </c>
      <c r="H188" s="4">
        <f>SUM(E$7:E188)</f>
        <v>722.81087559036814</v>
      </c>
      <c r="I188" s="1" t="str">
        <f t="shared" si="23"/>
        <v/>
      </c>
      <c r="J188" s="18">
        <f t="shared" si="29"/>
        <v>0.28682902746368366</v>
      </c>
      <c r="K188" s="1">
        <f t="shared" si="25"/>
        <v>181</v>
      </c>
    </row>
    <row r="189" spans="1:11" x14ac:dyDescent="0.2">
      <c r="A189" s="1">
        <f t="shared" si="21"/>
        <v>183</v>
      </c>
      <c r="B189" s="4">
        <f t="shared" si="27"/>
        <v>3.6455289117208502E-2</v>
      </c>
      <c r="C189" s="4">
        <f t="shared" si="28"/>
        <v>1.5250764285447076</v>
      </c>
      <c r="D189" s="5">
        <f t="shared" si="26"/>
        <v>1.385003542149409E-3</v>
      </c>
      <c r="E189" s="5">
        <f t="shared" si="22"/>
        <v>1.9390049590091728E-4</v>
      </c>
      <c r="F189" s="6">
        <f>SUM(B$7:B189)</f>
        <v>516295.10681345238</v>
      </c>
      <c r="G189" s="4">
        <f t="shared" si="24"/>
        <v>1.8454535660975366E-2</v>
      </c>
      <c r="H189" s="4">
        <f>SUM(E$7:E189)</f>
        <v>722.81106949086404</v>
      </c>
      <c r="I189" s="1" t="str">
        <f t="shared" si="23"/>
        <v/>
      </c>
      <c r="J189" s="18">
        <f t="shared" si="29"/>
        <v>0.286829319784076</v>
      </c>
      <c r="K189" s="1">
        <f t="shared" si="25"/>
        <v>182</v>
      </c>
    </row>
    <row r="190" spans="1:11" x14ac:dyDescent="0.2">
      <c r="A190" s="1">
        <f t="shared" si="21"/>
        <v>184</v>
      </c>
      <c r="B190" s="4">
        <f t="shared" si="27"/>
        <v>3.0126478199978178E-2</v>
      </c>
      <c r="C190" s="4">
        <f t="shared" si="28"/>
        <v>1.2603154832031578</v>
      </c>
      <c r="D190" s="5">
        <f t="shared" si="26"/>
        <v>1.1445536081025908E-3</v>
      </c>
      <c r="E190" s="5">
        <f t="shared" si="22"/>
        <v>1.6023750513436273E-4</v>
      </c>
      <c r="F190" s="6">
        <f>SUM(B$7:B190)</f>
        <v>516295.13693993055</v>
      </c>
      <c r="G190" s="4">
        <f t="shared" si="24"/>
        <v>1.525076428605187E-2</v>
      </c>
      <c r="H190" s="4">
        <f>SUM(E$7:E190)</f>
        <v>722.8112297283692</v>
      </c>
      <c r="I190" s="1" t="str">
        <f t="shared" si="23"/>
        <v/>
      </c>
      <c r="J190" s="18">
        <f t="shared" si="29"/>
        <v>0.28682956135768634</v>
      </c>
      <c r="K190" s="1">
        <f t="shared" si="25"/>
        <v>183</v>
      </c>
    </row>
  </sheetData>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90"/>
  <sheetViews>
    <sheetView workbookViewId="0">
      <selection activeCell="C5" sqref="C5"/>
    </sheetView>
  </sheetViews>
  <sheetFormatPr defaultRowHeight="12.75" x14ac:dyDescent="0.2"/>
  <cols>
    <col min="1" max="10" width="16.7109375" customWidth="1"/>
    <col min="11" max="11" width="13" customWidth="1"/>
    <col min="12" max="12" width="13.5703125" customWidth="1"/>
    <col min="13" max="256" width="5.7109375" customWidth="1"/>
  </cols>
  <sheetData>
    <row r="1" spans="1:12" x14ac:dyDescent="0.2">
      <c r="A1" s="10" t="s">
        <v>14</v>
      </c>
      <c r="H1" s="9" t="s">
        <v>49</v>
      </c>
    </row>
    <row r="2" spans="1:12" x14ac:dyDescent="0.2">
      <c r="A2" s="19" t="s">
        <v>10</v>
      </c>
    </row>
    <row r="3" spans="1:12" ht="38.25" x14ac:dyDescent="0.2">
      <c r="A3" s="17" t="s">
        <v>47</v>
      </c>
      <c r="B3" s="17" t="s">
        <v>53</v>
      </c>
      <c r="C3" s="3" t="s">
        <v>5</v>
      </c>
      <c r="D3" s="3" t="s">
        <v>13</v>
      </c>
      <c r="E3" s="17" t="s">
        <v>48</v>
      </c>
      <c r="F3" s="17" t="s">
        <v>51</v>
      </c>
      <c r="G3" s="3" t="s">
        <v>4</v>
      </c>
      <c r="H3" s="3" t="s">
        <v>36</v>
      </c>
      <c r="I3" s="3" t="s">
        <v>37</v>
      </c>
      <c r="J3" s="2" t="s">
        <v>39</v>
      </c>
      <c r="K3" s="2" t="s">
        <v>38</v>
      </c>
      <c r="L3" s="3" t="s">
        <v>60</v>
      </c>
    </row>
    <row r="4" spans="1:12" x14ac:dyDescent="0.2">
      <c r="A4" s="6">
        <v>350000000</v>
      </c>
      <c r="B4" s="21">
        <v>1.75</v>
      </c>
      <c r="C4" s="1" t="s">
        <v>6</v>
      </c>
      <c r="D4" s="1" t="s">
        <v>0</v>
      </c>
      <c r="E4" s="1">
        <v>0.5</v>
      </c>
      <c r="F4" s="1">
        <v>0.01</v>
      </c>
      <c r="G4" s="1">
        <v>0.14000000000000001</v>
      </c>
      <c r="H4" s="6">
        <f>MAX($G7:$G190)</f>
        <v>747186.05964080547</v>
      </c>
      <c r="I4" s="6">
        <f>MAX($E7:$E190)</f>
        <v>15846.635735795064</v>
      </c>
      <c r="J4" s="6">
        <f>$H190</f>
        <v>244798.5958138307</v>
      </c>
      <c r="K4" s="1">
        <f>IF(MIN($I7:$I190)&gt;0,MIN($I7:$I190),"none")</f>
        <v>160</v>
      </c>
      <c r="L4" s="1">
        <f>IF(MIN($K7:$K190)&gt;0,MIN($K7:$K190),"none")</f>
        <v>97</v>
      </c>
    </row>
    <row r="6" spans="1:12" ht="38.25" x14ac:dyDescent="0.2">
      <c r="A6" s="8" t="s">
        <v>11</v>
      </c>
      <c r="B6" s="8" t="s">
        <v>7</v>
      </c>
      <c r="C6" s="8" t="s">
        <v>46</v>
      </c>
      <c r="D6" s="8" t="s">
        <v>8</v>
      </c>
      <c r="E6" s="8" t="s">
        <v>50</v>
      </c>
      <c r="F6" s="8" t="s">
        <v>2</v>
      </c>
      <c r="G6" s="8" t="s">
        <v>9</v>
      </c>
      <c r="H6" s="8" t="s">
        <v>1</v>
      </c>
      <c r="I6" s="8" t="s">
        <v>3</v>
      </c>
      <c r="J6" s="8" t="s">
        <v>45</v>
      </c>
      <c r="K6" s="8" t="s">
        <v>59</v>
      </c>
    </row>
    <row r="7" spans="1:12" x14ac:dyDescent="0.2">
      <c r="A7" s="1">
        <v>1</v>
      </c>
      <c r="B7" s="4">
        <v>1</v>
      </c>
      <c r="C7" s="4">
        <v>1</v>
      </c>
      <c r="D7" s="5">
        <v>0</v>
      </c>
      <c r="E7" s="5">
        <f>G$4*D7</f>
        <v>0</v>
      </c>
      <c r="F7" s="6">
        <v>1</v>
      </c>
      <c r="G7" s="4">
        <f>SUM(D$7:D7)</f>
        <v>0</v>
      </c>
      <c r="H7" s="4">
        <f>+E7</f>
        <v>0</v>
      </c>
      <c r="I7" s="1"/>
      <c r="J7" s="18">
        <v>0</v>
      </c>
    </row>
    <row r="8" spans="1:12" x14ac:dyDescent="0.2">
      <c r="A8" s="1">
        <f t="shared" ref="A8:A71" si="0">A7+1</f>
        <v>2</v>
      </c>
      <c r="B8" s="4">
        <f t="shared" ref="B8:B19" si="1">IF($E$4*A$4&gt;F7,B$4*C7*((($E$4*A$4)-F7)/(A$4)),0)</f>
        <v>0.87499999500000003</v>
      </c>
      <c r="C8" s="4">
        <v>1</v>
      </c>
      <c r="D8" s="5">
        <v>0</v>
      </c>
      <c r="E8" s="5">
        <f t="shared" ref="E8:E71" si="2">G$4*D8</f>
        <v>0</v>
      </c>
      <c r="F8" s="6">
        <f>SUM(B$7:B8)</f>
        <v>1.874999995</v>
      </c>
      <c r="G8" s="4">
        <f>SUM(D$7:D8)</f>
        <v>0</v>
      </c>
      <c r="H8" s="4">
        <f>SUM(E$7:E8)</f>
        <v>0</v>
      </c>
      <c r="I8" s="1" t="str">
        <f>IF(C7&lt;=0,A7,"")</f>
        <v/>
      </c>
      <c r="J8" s="18">
        <v>0</v>
      </c>
      <c r="K8" s="1"/>
    </row>
    <row r="9" spans="1:12" x14ac:dyDescent="0.2">
      <c r="A9" s="1">
        <f t="shared" si="0"/>
        <v>3</v>
      </c>
      <c r="B9" s="4">
        <f t="shared" si="1"/>
        <v>0.874999990625</v>
      </c>
      <c r="C9" s="4">
        <v>1</v>
      </c>
      <c r="D9" s="5">
        <v>0</v>
      </c>
      <c r="E9" s="5">
        <f t="shared" si="2"/>
        <v>0</v>
      </c>
      <c r="F9" s="6">
        <f>SUM(B$7:B9)</f>
        <v>2.7499999856250001</v>
      </c>
      <c r="G9" s="4">
        <f>SUM(D$7:D9)</f>
        <v>0</v>
      </c>
      <c r="H9" s="4">
        <f>SUM(E$7:E9)</f>
        <v>0</v>
      </c>
      <c r="I9" s="1" t="str">
        <f t="shared" ref="I9:I12" si="3">IF(C8&lt;=0,A8,"")</f>
        <v/>
      </c>
      <c r="J9" s="18">
        <v>0</v>
      </c>
      <c r="K9" s="1"/>
    </row>
    <row r="10" spans="1:12" x14ac:dyDescent="0.2">
      <c r="A10" s="1">
        <f t="shared" si="0"/>
        <v>4</v>
      </c>
      <c r="B10" s="4">
        <f t="shared" si="1"/>
        <v>0.87499998624999997</v>
      </c>
      <c r="C10" s="4">
        <v>1</v>
      </c>
      <c r="D10" s="5">
        <v>0</v>
      </c>
      <c r="E10" s="5">
        <f t="shared" si="2"/>
        <v>0</v>
      </c>
      <c r="F10" s="6">
        <f>SUM(B$7:B10)</f>
        <v>3.6249999718749999</v>
      </c>
      <c r="G10" s="4">
        <f>SUM(D$7:D10)</f>
        <v>0</v>
      </c>
      <c r="H10" s="4">
        <f>SUM(E$7:E10)</f>
        <v>0</v>
      </c>
      <c r="I10" s="1" t="str">
        <f t="shared" si="3"/>
        <v/>
      </c>
      <c r="J10" s="18">
        <v>0</v>
      </c>
      <c r="K10" s="1"/>
    </row>
    <row r="11" spans="1:12" x14ac:dyDescent="0.2">
      <c r="A11" s="1">
        <f t="shared" si="0"/>
        <v>5</v>
      </c>
      <c r="B11" s="4">
        <f t="shared" si="1"/>
        <v>0.87499998187500017</v>
      </c>
      <c r="C11" s="4">
        <v>1</v>
      </c>
      <c r="D11" s="5">
        <v>0</v>
      </c>
      <c r="E11" s="5">
        <f t="shared" si="2"/>
        <v>0</v>
      </c>
      <c r="F11" s="6">
        <f>SUM(B$7:B11)</f>
        <v>4.4999999537499997</v>
      </c>
      <c r="G11" s="4">
        <f>SUM(D$7:D11)</f>
        <v>0</v>
      </c>
      <c r="H11" s="4">
        <f>SUM(E$7:E11)</f>
        <v>0</v>
      </c>
      <c r="I11" s="1" t="str">
        <f t="shared" si="3"/>
        <v/>
      </c>
      <c r="J11" s="18">
        <v>0</v>
      </c>
      <c r="K11" s="1"/>
    </row>
    <row r="12" spans="1:12" x14ac:dyDescent="0.2">
      <c r="A12" s="1">
        <f t="shared" si="0"/>
        <v>6</v>
      </c>
      <c r="B12" s="4">
        <f t="shared" si="1"/>
        <v>0.87499997750000036</v>
      </c>
      <c r="C12" s="4">
        <v>1</v>
      </c>
      <c r="D12" s="5">
        <v>0</v>
      </c>
      <c r="E12" s="5">
        <f t="shared" si="2"/>
        <v>0</v>
      </c>
      <c r="F12" s="6">
        <f>SUM(B$7:B12)</f>
        <v>5.3749999312500005</v>
      </c>
      <c r="G12" s="4">
        <f>SUM(D$7:D12)</f>
        <v>0</v>
      </c>
      <c r="H12" s="4">
        <f>SUM(E$7:E12)</f>
        <v>0</v>
      </c>
      <c r="I12" s="1" t="str">
        <f t="shared" si="3"/>
        <v/>
      </c>
      <c r="J12" s="18">
        <v>0</v>
      </c>
      <c r="K12" s="1"/>
    </row>
    <row r="13" spans="1:12" x14ac:dyDescent="0.2">
      <c r="A13" s="1">
        <f t="shared" si="0"/>
        <v>7</v>
      </c>
      <c r="B13" s="4">
        <f t="shared" si="1"/>
        <v>0.87499997312500033</v>
      </c>
      <c r="C13" s="4">
        <v>1</v>
      </c>
      <c r="D13" s="5">
        <v>0</v>
      </c>
      <c r="E13" s="5">
        <f t="shared" si="2"/>
        <v>0</v>
      </c>
      <c r="F13" s="6">
        <f>SUM(B$7:B13)</f>
        <v>6.2499999043750005</v>
      </c>
      <c r="G13" s="4">
        <f>SUM(D$7:D13)</f>
        <v>0</v>
      </c>
      <c r="H13" s="4">
        <f>SUM(E$7:E13)</f>
        <v>0</v>
      </c>
      <c r="I13" s="1" t="str">
        <f>IF(C12&lt;=0.01,A12,"")</f>
        <v/>
      </c>
      <c r="J13" s="18">
        <v>0</v>
      </c>
      <c r="K13" s="1"/>
    </row>
    <row r="14" spans="1:12" x14ac:dyDescent="0.2">
      <c r="A14" s="1">
        <f t="shared" si="0"/>
        <v>8</v>
      </c>
      <c r="B14" s="4">
        <f t="shared" si="1"/>
        <v>0.87499996875000041</v>
      </c>
      <c r="C14" s="4">
        <f t="shared" ref="C14:C20" si="4">F8</f>
        <v>1.874999995</v>
      </c>
      <c r="D14" s="5">
        <v>0</v>
      </c>
      <c r="E14" s="5">
        <f t="shared" si="2"/>
        <v>0</v>
      </c>
      <c r="F14" s="6">
        <f>SUM(B$7:B14)</f>
        <v>7.1249998731250006</v>
      </c>
      <c r="G14" s="4">
        <f>SUM(D8:D14)</f>
        <v>0</v>
      </c>
      <c r="H14" s="4">
        <f>SUM(E$7:E14)</f>
        <v>0</v>
      </c>
      <c r="I14" s="1" t="str">
        <f t="shared" ref="I14:I77" si="5">IF(C13&lt;=0.01,A13,"")</f>
        <v/>
      </c>
      <c r="J14" s="18">
        <v>0</v>
      </c>
      <c r="K14" s="1"/>
    </row>
    <row r="15" spans="1:12" x14ac:dyDescent="0.2">
      <c r="A15" s="1">
        <f t="shared" si="0"/>
        <v>9</v>
      </c>
      <c r="B15" s="4">
        <f t="shared" si="1"/>
        <v>1.6406249288281263</v>
      </c>
      <c r="C15" s="4">
        <f t="shared" si="4"/>
        <v>2.7499999856250001</v>
      </c>
      <c r="D15" s="5">
        <f>F$4*B8</f>
        <v>8.7499999500000002E-3</v>
      </c>
      <c r="E15" s="5">
        <f t="shared" si="2"/>
        <v>1.2249999930000002E-3</v>
      </c>
      <c r="F15" s="6">
        <f>SUM(B$7:B15)</f>
        <v>8.7656248019531269</v>
      </c>
      <c r="G15" s="4">
        <f t="shared" ref="G15:G78" si="6">SUM(D9:D15)</f>
        <v>8.7499999500000002E-3</v>
      </c>
      <c r="H15" s="4">
        <f>SUM(E$7:E15)</f>
        <v>1.2249999930000002E-3</v>
      </c>
      <c r="I15" s="1" t="str">
        <f t="shared" si="5"/>
        <v/>
      </c>
      <c r="J15" s="18">
        <v>0</v>
      </c>
      <c r="K15" s="1"/>
    </row>
    <row r="16" spans="1:12" x14ac:dyDescent="0.2">
      <c r="A16" s="1">
        <f t="shared" si="0"/>
        <v>10</v>
      </c>
      <c r="B16" s="4">
        <f t="shared" si="1"/>
        <v>2.4062498668945351</v>
      </c>
      <c r="C16" s="4">
        <f t="shared" si="4"/>
        <v>3.6249999718749999</v>
      </c>
      <c r="D16" s="5">
        <f t="shared" ref="D16:D79" si="7">F$4*B9</f>
        <v>8.74999990625E-3</v>
      </c>
      <c r="E16" s="5">
        <f t="shared" si="2"/>
        <v>1.2249999868750002E-3</v>
      </c>
      <c r="F16" s="6">
        <f>SUM(B$7:B16)</f>
        <v>11.171874668847662</v>
      </c>
      <c r="G16" s="4">
        <f t="shared" si="6"/>
        <v>1.749999985625E-2</v>
      </c>
      <c r="H16" s="4">
        <f>SUM(E$7:E16)</f>
        <v>2.4499999798750002E-3</v>
      </c>
      <c r="I16" s="1" t="str">
        <f t="shared" si="5"/>
        <v/>
      </c>
      <c r="J16" s="18">
        <v>0</v>
      </c>
      <c r="K16" s="1"/>
    </row>
    <row r="17" spans="1:11" x14ac:dyDescent="0.2">
      <c r="A17" s="1">
        <f t="shared" si="0"/>
        <v>11</v>
      </c>
      <c r="B17" s="4">
        <f t="shared" si="1"/>
        <v>3.1718747729003982</v>
      </c>
      <c r="C17" s="4">
        <f t="shared" si="4"/>
        <v>4.4999999537499997</v>
      </c>
      <c r="D17" s="5">
        <f t="shared" si="7"/>
        <v>8.7499998624999999E-3</v>
      </c>
      <c r="E17" s="5">
        <f t="shared" si="2"/>
        <v>1.2249999807500001E-3</v>
      </c>
      <c r="F17" s="6">
        <f>SUM(B$7:B17)</f>
        <v>14.343749441748061</v>
      </c>
      <c r="G17" s="4">
        <f t="shared" si="6"/>
        <v>2.624999971875E-2</v>
      </c>
      <c r="H17" s="4">
        <f>SUM(E$7:E17)</f>
        <v>3.6749999606250005E-3</v>
      </c>
      <c r="I17" s="1" t="str">
        <f t="shared" si="5"/>
        <v/>
      </c>
      <c r="J17" s="18">
        <v>0</v>
      </c>
      <c r="K17" s="1"/>
    </row>
    <row r="18" spans="1:11" x14ac:dyDescent="0.2">
      <c r="A18" s="1">
        <f t="shared" si="0"/>
        <v>12</v>
      </c>
      <c r="B18" s="4">
        <f t="shared" si="1"/>
        <v>3.9374996367968911</v>
      </c>
      <c r="C18" s="4">
        <f t="shared" si="4"/>
        <v>5.3749999312500005</v>
      </c>
      <c r="D18" s="5">
        <f t="shared" si="7"/>
        <v>8.7499998187500014E-3</v>
      </c>
      <c r="E18" s="5">
        <f t="shared" si="2"/>
        <v>1.2249999746250003E-3</v>
      </c>
      <c r="F18" s="6">
        <f>SUM(B$7:B18)</f>
        <v>18.281249078544953</v>
      </c>
      <c r="G18" s="4">
        <f t="shared" si="6"/>
        <v>3.49999995375E-2</v>
      </c>
      <c r="H18" s="4">
        <f>SUM(E$7:E18)</f>
        <v>4.8999999352500011E-3</v>
      </c>
      <c r="I18" s="1" t="str">
        <f t="shared" si="5"/>
        <v/>
      </c>
      <c r="J18" s="18">
        <v>0</v>
      </c>
      <c r="K18" s="1"/>
    </row>
    <row r="19" spans="1:11" x14ac:dyDescent="0.2">
      <c r="A19" s="1">
        <f t="shared" si="0"/>
        <v>13</v>
      </c>
      <c r="B19" s="4">
        <f t="shared" si="1"/>
        <v>4.7031244485351875</v>
      </c>
      <c r="C19" s="4">
        <f t="shared" si="4"/>
        <v>6.2499999043750005</v>
      </c>
      <c r="D19" s="5">
        <f t="shared" si="7"/>
        <v>8.749999775000003E-3</v>
      </c>
      <c r="E19" s="5">
        <f t="shared" si="2"/>
        <v>1.2249999685000005E-3</v>
      </c>
      <c r="F19" s="6">
        <f>SUM(B$7:B19)</f>
        <v>22.984373527080141</v>
      </c>
      <c r="G19" s="4">
        <f t="shared" si="6"/>
        <v>4.3749999312500003E-2</v>
      </c>
      <c r="H19" s="4">
        <f>SUM(E$7:E19)</f>
        <v>6.1249999037500018E-3</v>
      </c>
      <c r="I19" s="1" t="str">
        <f t="shared" si="5"/>
        <v/>
      </c>
      <c r="J19" s="18">
        <v>0</v>
      </c>
      <c r="K19" s="1"/>
    </row>
    <row r="20" spans="1:11" x14ac:dyDescent="0.2">
      <c r="A20" s="1">
        <f t="shared" si="0"/>
        <v>14</v>
      </c>
      <c r="B20" s="4">
        <f>IF($E$4*A$4&gt;F19,B$4*C19*((($E$4*A$4)-F19)/(A$4)),0)</f>
        <v>5.4687491980664635</v>
      </c>
      <c r="C20" s="4">
        <f t="shared" si="4"/>
        <v>7.1249998731250006</v>
      </c>
      <c r="D20" s="5">
        <f t="shared" si="7"/>
        <v>8.7499997312500029E-3</v>
      </c>
      <c r="E20" s="5">
        <f t="shared" si="2"/>
        <v>1.2249999623750005E-3</v>
      </c>
      <c r="F20" s="6">
        <f>SUM(B$7:B20)</f>
        <v>28.453122725146606</v>
      </c>
      <c r="G20" s="4">
        <f t="shared" si="6"/>
        <v>5.2499999043750009E-2</v>
      </c>
      <c r="H20" s="4">
        <f>SUM(E$7:E20)</f>
        <v>7.3499998661250027E-3</v>
      </c>
      <c r="I20" s="1" t="str">
        <f t="shared" si="5"/>
        <v/>
      </c>
      <c r="J20" s="18">
        <v>0</v>
      </c>
      <c r="K20" s="1"/>
    </row>
    <row r="21" spans="1:11" x14ac:dyDescent="0.2">
      <c r="A21" s="1">
        <f t="shared" si="0"/>
        <v>15</v>
      </c>
      <c r="B21" s="4">
        <f t="shared" ref="B21:B84" si="8">IF($E$4*A$4&gt;F20,B$4*C20*((($E$4*A$4)-F20)/(A$4)),0)</f>
        <v>6.2343738753418965</v>
      </c>
      <c r="C21" s="4">
        <f t="shared" ref="C21:C84" si="9">F15-F8</f>
        <v>6.8906248069531273</v>
      </c>
      <c r="D21" s="5">
        <f t="shared" si="7"/>
        <v>8.7499996875000045E-3</v>
      </c>
      <c r="E21" s="5">
        <f t="shared" si="2"/>
        <v>1.2249999562500007E-3</v>
      </c>
      <c r="F21" s="6">
        <f>SUM(B$7:B21)</f>
        <v>34.687496600488501</v>
      </c>
      <c r="G21" s="4">
        <f t="shared" si="6"/>
        <v>6.1249998731250012E-2</v>
      </c>
      <c r="H21" s="4">
        <f>SUM(E$7:E21)</f>
        <v>8.574999822375003E-3</v>
      </c>
      <c r="I21" s="1" t="str">
        <f t="shared" si="5"/>
        <v/>
      </c>
      <c r="J21" s="18">
        <f>1-(($E$4*($A$4-F7))/($E$4*$A$4))</f>
        <v>2.8571428556389833E-9</v>
      </c>
      <c r="K21" s="1"/>
    </row>
    <row r="22" spans="1:11" x14ac:dyDescent="0.2">
      <c r="A22" s="1">
        <f t="shared" si="0"/>
        <v>16</v>
      </c>
      <c r="B22" s="4">
        <f t="shared" si="8"/>
        <v>6.0292955109913633</v>
      </c>
      <c r="C22" s="4">
        <f t="shared" si="9"/>
        <v>8.4218746832226614</v>
      </c>
      <c r="D22" s="5">
        <f t="shared" si="7"/>
        <v>1.6406249288281265E-2</v>
      </c>
      <c r="E22" s="5">
        <f t="shared" si="2"/>
        <v>2.2968749003593773E-3</v>
      </c>
      <c r="F22" s="6">
        <f>SUM(B$7:B22)</f>
        <v>40.716792111479862</v>
      </c>
      <c r="G22" s="4">
        <f t="shared" si="6"/>
        <v>6.8906248069531273E-2</v>
      </c>
      <c r="H22" s="4">
        <f>SUM(E$7:E22)</f>
        <v>1.0871874722734379E-2</v>
      </c>
      <c r="I22" s="1" t="str">
        <f t="shared" si="5"/>
        <v/>
      </c>
      <c r="J22" s="18">
        <f t="shared" ref="J22:J85" si="10">1-(($E$4*($A$4-F8))/($E$4*$A$4))</f>
        <v>5.3571428404453059E-9</v>
      </c>
      <c r="K22" s="1"/>
    </row>
    <row r="23" spans="1:11" x14ac:dyDescent="0.2">
      <c r="A23" s="1">
        <f t="shared" si="0"/>
        <v>17</v>
      </c>
      <c r="B23" s="4">
        <f t="shared" si="8"/>
        <v>7.3691386332612252</v>
      </c>
      <c r="C23" s="4">
        <f t="shared" si="9"/>
        <v>10.71874946987306</v>
      </c>
      <c r="D23" s="5">
        <f t="shared" si="7"/>
        <v>2.4062498668945352E-2</v>
      </c>
      <c r="E23" s="5">
        <f t="shared" si="2"/>
        <v>3.3687498136523498E-3</v>
      </c>
      <c r="F23" s="6">
        <f>SUM(B$7:B23)</f>
        <v>48.085930744741084</v>
      </c>
      <c r="G23" s="4">
        <f t="shared" si="6"/>
        <v>8.4218746832226632E-2</v>
      </c>
      <c r="H23" s="4">
        <f>SUM(E$7:E23)</f>
        <v>1.4240624536386729E-2</v>
      </c>
      <c r="I23" s="1" t="str">
        <f t="shared" si="5"/>
        <v/>
      </c>
      <c r="J23" s="18">
        <f t="shared" si="10"/>
        <v>7.8571428252516284E-9</v>
      </c>
      <c r="K23" s="1" t="str">
        <f t="shared" ref="K23:K78" si="11">IF(B23&lt;=B22,A22,"")</f>
        <v/>
      </c>
    </row>
    <row r="24" spans="1:11" x14ac:dyDescent="0.2">
      <c r="A24" s="1">
        <f t="shared" si="0"/>
        <v>18</v>
      </c>
      <c r="B24" s="4">
        <f t="shared" si="8"/>
        <v>9.3789032090337052</v>
      </c>
      <c r="C24" s="4">
        <f t="shared" si="9"/>
        <v>13.781249124794954</v>
      </c>
      <c r="D24" s="5">
        <f t="shared" si="7"/>
        <v>3.1718747729003981E-2</v>
      </c>
      <c r="E24" s="5">
        <f t="shared" si="2"/>
        <v>4.440624682060558E-3</v>
      </c>
      <c r="F24" s="6">
        <f>SUM(B$7:B24)</f>
        <v>57.464833953774786</v>
      </c>
      <c r="G24" s="4">
        <f t="shared" si="6"/>
        <v>0.10718749469873062</v>
      </c>
      <c r="H24" s="4">
        <f>SUM(E$7:E24)</f>
        <v>1.8681249218447285E-2</v>
      </c>
      <c r="I24" s="1" t="str">
        <f t="shared" si="5"/>
        <v/>
      </c>
      <c r="J24" s="18">
        <f t="shared" si="10"/>
        <v>1.0357142810057951E-8</v>
      </c>
      <c r="K24" s="1" t="str">
        <f t="shared" si="11"/>
        <v/>
      </c>
    </row>
    <row r="25" spans="1:11" x14ac:dyDescent="0.2">
      <c r="A25" s="1">
        <f t="shared" si="0"/>
        <v>19</v>
      </c>
      <c r="B25" s="4">
        <f t="shared" si="8"/>
        <v>12.058589024509622</v>
      </c>
      <c r="C25" s="4">
        <f t="shared" si="9"/>
        <v>17.609373595830142</v>
      </c>
      <c r="D25" s="5">
        <f t="shared" si="7"/>
        <v>3.9374996367968915E-2</v>
      </c>
      <c r="E25" s="5">
        <f t="shared" si="2"/>
        <v>5.5124994915156482E-3</v>
      </c>
      <c r="F25" s="6">
        <f>SUM(B$7:B25)</f>
        <v>69.523422978284401</v>
      </c>
      <c r="G25" s="4">
        <f t="shared" si="6"/>
        <v>0.13781249124794953</v>
      </c>
      <c r="H25" s="4">
        <f>SUM(E$7:E25)</f>
        <v>2.4193748709962933E-2</v>
      </c>
      <c r="I25" s="1" t="str">
        <f t="shared" si="5"/>
        <v/>
      </c>
      <c r="J25" s="18">
        <f t="shared" si="10"/>
        <v>1.2857142683841971E-8</v>
      </c>
      <c r="K25" s="1" t="str">
        <f t="shared" si="11"/>
        <v/>
      </c>
    </row>
    <row r="26" spans="1:11" x14ac:dyDescent="0.2">
      <c r="A26" s="1">
        <f t="shared" si="0"/>
        <v>20</v>
      </c>
      <c r="B26" s="4">
        <f t="shared" si="8"/>
        <v>15.40819577503173</v>
      </c>
      <c r="C26" s="4">
        <f t="shared" si="9"/>
        <v>22.203122820771604</v>
      </c>
      <c r="D26" s="5">
        <f t="shared" si="7"/>
        <v>4.7031244485351877E-2</v>
      </c>
      <c r="E26" s="5">
        <f t="shared" si="2"/>
        <v>6.5843742279492632E-3</v>
      </c>
      <c r="F26" s="6">
        <f>SUM(B$7:B26)</f>
        <v>84.93161875331613</v>
      </c>
      <c r="G26" s="4">
        <f t="shared" si="6"/>
        <v>0.17609373595830138</v>
      </c>
      <c r="H26" s="4">
        <f>SUM(E$7:E26)</f>
        <v>3.0778122937912197E-2</v>
      </c>
      <c r="I26" s="1" t="str">
        <f t="shared" si="5"/>
        <v/>
      </c>
      <c r="J26" s="18">
        <f t="shared" si="10"/>
        <v>1.5357142668648294E-8</v>
      </c>
      <c r="K26" s="1" t="str">
        <f t="shared" si="11"/>
        <v/>
      </c>
    </row>
    <row r="27" spans="1:11" x14ac:dyDescent="0.2">
      <c r="A27" s="1">
        <f t="shared" si="0"/>
        <v>21</v>
      </c>
      <c r="B27" s="4">
        <f t="shared" si="8"/>
        <v>19.427723039439343</v>
      </c>
      <c r="C27" s="4">
        <f t="shared" si="9"/>
        <v>27.562496727363502</v>
      </c>
      <c r="D27" s="5">
        <f t="shared" si="7"/>
        <v>5.4687491980664638E-2</v>
      </c>
      <c r="E27" s="5">
        <f t="shared" si="2"/>
        <v>7.6562488772930499E-3</v>
      </c>
      <c r="F27" s="6">
        <f>SUM(B$7:B27)</f>
        <v>104.35934179275547</v>
      </c>
      <c r="G27" s="4">
        <f t="shared" si="6"/>
        <v>0.22203122820771604</v>
      </c>
      <c r="H27" s="4">
        <f>SUM(E$7:E27)</f>
        <v>3.8434371815205245E-2</v>
      </c>
      <c r="I27" s="1" t="str">
        <f t="shared" si="5"/>
        <v/>
      </c>
      <c r="J27" s="18">
        <f t="shared" si="10"/>
        <v>1.7857142542432314E-8</v>
      </c>
      <c r="K27" s="1" t="str">
        <f t="shared" si="11"/>
        <v/>
      </c>
    </row>
    <row r="28" spans="1:11" x14ac:dyDescent="0.2">
      <c r="A28" s="1">
        <f t="shared" si="0"/>
        <v>22</v>
      </c>
      <c r="B28" s="4">
        <f t="shared" si="8"/>
        <v>24.11717025442298</v>
      </c>
      <c r="C28" s="4">
        <f t="shared" si="9"/>
        <v>31.951167309526735</v>
      </c>
      <c r="D28" s="5">
        <f t="shared" si="7"/>
        <v>6.2343738753418969E-2</v>
      </c>
      <c r="E28" s="5">
        <f t="shared" si="2"/>
        <v>8.7281234254786566E-3</v>
      </c>
      <c r="F28" s="6">
        <f>SUM(B$7:B28)</f>
        <v>128.47651204717846</v>
      </c>
      <c r="G28" s="4">
        <f t="shared" si="6"/>
        <v>0.275624967273635</v>
      </c>
      <c r="H28" s="4">
        <f>SUM(E$7:E28)</f>
        <v>4.7162495240683902E-2</v>
      </c>
      <c r="I28" s="1" t="str">
        <f t="shared" si="5"/>
        <v/>
      </c>
      <c r="J28" s="18">
        <f t="shared" si="10"/>
        <v>2.0357142527238636E-8</v>
      </c>
      <c r="K28" s="1" t="str">
        <f t="shared" si="11"/>
        <v/>
      </c>
    </row>
    <row r="29" spans="1:11" x14ac:dyDescent="0.2">
      <c r="A29" s="1">
        <f t="shared" si="0"/>
        <v>23</v>
      </c>
      <c r="B29" s="4">
        <f t="shared" si="8"/>
        <v>27.957250870963236</v>
      </c>
      <c r="C29" s="4">
        <f t="shared" si="9"/>
        <v>36.91405607589342</v>
      </c>
      <c r="D29" s="5">
        <f t="shared" si="7"/>
        <v>6.0292955109913636E-2</v>
      </c>
      <c r="E29" s="5">
        <f t="shared" si="2"/>
        <v>8.4410137153879093E-3</v>
      </c>
      <c r="F29" s="6">
        <f>SUM(B$7:B29)</f>
        <v>156.4337629181417</v>
      </c>
      <c r="G29" s="4">
        <f t="shared" si="6"/>
        <v>0.31951167309526735</v>
      </c>
      <c r="H29" s="4">
        <f>SUM(E$7:E29)</f>
        <v>5.5603508956071815E-2</v>
      </c>
      <c r="I29" s="1" t="str">
        <f t="shared" si="5"/>
        <v/>
      </c>
      <c r="J29" s="18">
        <f t="shared" si="10"/>
        <v>2.5044642359972613E-8</v>
      </c>
      <c r="K29" s="1" t="str">
        <f t="shared" si="11"/>
        <v/>
      </c>
    </row>
    <row r="30" spans="1:11" x14ac:dyDescent="0.2">
      <c r="A30" s="1">
        <f t="shared" si="0"/>
        <v>24</v>
      </c>
      <c r="B30" s="4">
        <f t="shared" si="8"/>
        <v>32.29977019338326</v>
      </c>
      <c r="C30" s="4">
        <f t="shared" si="9"/>
        <v>43.121084512026727</v>
      </c>
      <c r="D30" s="5">
        <f t="shared" si="7"/>
        <v>7.3691386332612255E-2</v>
      </c>
      <c r="E30" s="5">
        <f t="shared" si="2"/>
        <v>1.0316794086565717E-2</v>
      </c>
      <c r="F30" s="6">
        <f>SUM(B$7:B30)</f>
        <v>188.73353311152496</v>
      </c>
      <c r="G30" s="4">
        <f t="shared" si="6"/>
        <v>0.36914056075893426</v>
      </c>
      <c r="H30" s="4">
        <f>SUM(E$7:E30)</f>
        <v>6.5920303042637532E-2</v>
      </c>
      <c r="I30" s="1" t="str">
        <f t="shared" si="5"/>
        <v/>
      </c>
      <c r="J30" s="18">
        <f t="shared" si="10"/>
        <v>3.1919641818589639E-8</v>
      </c>
      <c r="K30" s="1" t="str">
        <f t="shared" si="11"/>
        <v/>
      </c>
    </row>
    <row r="31" spans="1:11" x14ac:dyDescent="0.2">
      <c r="A31" s="1">
        <f t="shared" si="0"/>
        <v>25</v>
      </c>
      <c r="B31" s="4">
        <f t="shared" si="8"/>
        <v>37.73090825605022</v>
      </c>
      <c r="C31" s="4">
        <f t="shared" si="9"/>
        <v>51.242173899739448</v>
      </c>
      <c r="D31" s="5">
        <f t="shared" si="7"/>
        <v>9.3789032090337052E-2</v>
      </c>
      <c r="E31" s="5">
        <f t="shared" si="2"/>
        <v>1.3130464492647188E-2</v>
      </c>
      <c r="F31" s="6">
        <f>SUM(B$7:B31)</f>
        <v>226.46444136757518</v>
      </c>
      <c r="G31" s="4">
        <f t="shared" si="6"/>
        <v>0.43121084512026736</v>
      </c>
      <c r="H31" s="4">
        <f>SUM(E$7:E31)</f>
        <v>7.9050767535284727E-2</v>
      </c>
      <c r="I31" s="1" t="str">
        <f t="shared" si="5"/>
        <v/>
      </c>
      <c r="J31" s="18">
        <f t="shared" si="10"/>
        <v>4.0982141347178924E-8</v>
      </c>
      <c r="K31" s="1" t="str">
        <f t="shared" si="11"/>
        <v/>
      </c>
    </row>
    <row r="32" spans="1:11" x14ac:dyDescent="0.2">
      <c r="A32" s="1">
        <f t="shared" si="0"/>
        <v>26</v>
      </c>
      <c r="B32" s="4">
        <f t="shared" si="8"/>
        <v>44.836844139620588</v>
      </c>
      <c r="C32" s="4">
        <f t="shared" si="9"/>
        <v>61.947245226235992</v>
      </c>
      <c r="D32" s="5">
        <f t="shared" si="7"/>
        <v>0.12058589024509622</v>
      </c>
      <c r="E32" s="5">
        <f t="shared" si="2"/>
        <v>1.6882024634313472E-2</v>
      </c>
      <c r="F32" s="6">
        <f>SUM(B$7:B32)</f>
        <v>271.30128550719576</v>
      </c>
      <c r="G32" s="4">
        <f t="shared" si="6"/>
        <v>0.51242173899739463</v>
      </c>
      <c r="H32" s="4">
        <f>SUM(E$7:E32)</f>
        <v>9.5932792169598199E-2</v>
      </c>
      <c r="I32" s="1" t="str">
        <f t="shared" si="5"/>
        <v/>
      </c>
      <c r="J32" s="18">
        <f t="shared" si="10"/>
        <v>5.2232140279606654E-8</v>
      </c>
      <c r="K32" s="1" t="str">
        <f t="shared" si="11"/>
        <v/>
      </c>
    </row>
    <row r="33" spans="1:11" x14ac:dyDescent="0.2">
      <c r="A33" s="1">
        <f t="shared" si="0"/>
        <v>27</v>
      </c>
      <c r="B33" s="4">
        <f t="shared" si="8"/>
        <v>54.203755541120181</v>
      </c>
      <c r="C33" s="4">
        <f t="shared" si="9"/>
        <v>75.906219067608873</v>
      </c>
      <c r="D33" s="5">
        <f t="shared" si="7"/>
        <v>0.1540819577503173</v>
      </c>
      <c r="E33" s="5">
        <f t="shared" si="2"/>
        <v>2.1571474085044423E-2</v>
      </c>
      <c r="F33" s="6">
        <f>SUM(B$7:B33)</f>
        <v>325.50504104831595</v>
      </c>
      <c r="G33" s="4">
        <f t="shared" si="6"/>
        <v>0.61947245226236014</v>
      </c>
      <c r="H33" s="4">
        <f>SUM(E$7:E33)</f>
        <v>0.11750426625464262</v>
      </c>
      <c r="I33" s="1" t="str">
        <f t="shared" si="5"/>
        <v/>
      </c>
      <c r="J33" s="18">
        <f t="shared" si="10"/>
        <v>6.5669638615872827E-8</v>
      </c>
      <c r="K33" s="1" t="str">
        <f t="shared" si="11"/>
        <v/>
      </c>
    </row>
    <row r="34" spans="1:11" x14ac:dyDescent="0.2">
      <c r="A34" s="1">
        <f t="shared" si="0"/>
        <v>28</v>
      </c>
      <c r="B34" s="4">
        <f t="shared" si="8"/>
        <v>66.417818144872996</v>
      </c>
      <c r="C34" s="4">
        <f t="shared" si="9"/>
        <v>93.789015446689959</v>
      </c>
      <c r="D34" s="5">
        <f t="shared" si="7"/>
        <v>0.19427723039439343</v>
      </c>
      <c r="E34" s="5">
        <f t="shared" si="2"/>
        <v>2.7198812255215084E-2</v>
      </c>
      <c r="F34" s="6">
        <f>SUM(B$7:B34)</f>
        <v>391.92285919318897</v>
      </c>
      <c r="G34" s="4">
        <f t="shared" si="6"/>
        <v>0.75906219067608882</v>
      </c>
      <c r="H34" s="4">
        <f>SUM(E$7:E34)</f>
        <v>0.1447030785098577</v>
      </c>
      <c r="I34" s="1" t="str">
        <f t="shared" si="5"/>
        <v/>
      </c>
      <c r="J34" s="18">
        <f t="shared" si="10"/>
        <v>8.1294636355977445E-8</v>
      </c>
      <c r="K34" s="1" t="str">
        <f t="shared" si="11"/>
        <v/>
      </c>
    </row>
    <row r="35" spans="1:11" x14ac:dyDescent="0.2">
      <c r="A35" s="1">
        <f t="shared" si="0"/>
        <v>29</v>
      </c>
      <c r="B35" s="4">
        <f t="shared" si="8"/>
        <v>82.065204725558232</v>
      </c>
      <c r="C35" s="4">
        <f t="shared" si="9"/>
        <v>115.71697080666183</v>
      </c>
      <c r="D35" s="5">
        <f t="shared" si="7"/>
        <v>0.24117170254422982</v>
      </c>
      <c r="E35" s="5">
        <f t="shared" si="2"/>
        <v>3.3764038356192176E-2</v>
      </c>
      <c r="F35" s="6">
        <f>SUM(B$7:B35)</f>
        <v>473.98806391874723</v>
      </c>
      <c r="G35" s="4">
        <f t="shared" si="6"/>
        <v>0.93789015446689972</v>
      </c>
      <c r="H35" s="4">
        <f>SUM(E$7:E35)</f>
        <v>0.17846711686604988</v>
      </c>
      <c r="I35" s="1" t="str">
        <f t="shared" si="5"/>
        <v/>
      </c>
      <c r="J35" s="18">
        <f t="shared" si="10"/>
        <v>9.91071331668536E-8</v>
      </c>
      <c r="K35" s="1" t="str">
        <f t="shared" si="11"/>
        <v/>
      </c>
    </row>
    <row r="36" spans="1:11" x14ac:dyDescent="0.2">
      <c r="A36" s="1">
        <f t="shared" si="0"/>
        <v>30</v>
      </c>
      <c r="B36" s="4">
        <f t="shared" si="8"/>
        <v>101.25207521351432</v>
      </c>
      <c r="C36" s="4">
        <f t="shared" si="9"/>
        <v>140.64760236678387</v>
      </c>
      <c r="D36" s="5">
        <f t="shared" si="7"/>
        <v>0.27957250870963235</v>
      </c>
      <c r="E36" s="5">
        <f t="shared" si="2"/>
        <v>3.914015121934853E-2</v>
      </c>
      <c r="F36" s="6">
        <f>SUM(B$7:B36)</f>
        <v>575.24013913226156</v>
      </c>
      <c r="G36" s="4">
        <f t="shared" si="6"/>
        <v>1.1571697080666183</v>
      </c>
      <c r="H36" s="4">
        <f>SUM(E$7:E36)</f>
        <v>0.2176072680853984</v>
      </c>
      <c r="I36" s="1" t="str">
        <f t="shared" si="5"/>
        <v/>
      </c>
      <c r="J36" s="18">
        <f t="shared" si="10"/>
        <v>1.1633369167984853E-7</v>
      </c>
      <c r="K36" s="1" t="str">
        <f t="shared" si="11"/>
        <v/>
      </c>
    </row>
    <row r="37" spans="1:11" x14ac:dyDescent="0.2">
      <c r="A37" s="1">
        <f t="shared" si="0"/>
        <v>31</v>
      </c>
      <c r="B37" s="4">
        <f t="shared" si="8"/>
        <v>123.06624754020412</v>
      </c>
      <c r="C37" s="4">
        <f t="shared" si="9"/>
        <v>168.99960741380039</v>
      </c>
      <c r="D37" s="5">
        <f t="shared" si="7"/>
        <v>0.32299770193383259</v>
      </c>
      <c r="E37" s="5">
        <f t="shared" si="2"/>
        <v>4.5219678270736564E-2</v>
      </c>
      <c r="F37" s="6">
        <f>SUM(B$7:B37)</f>
        <v>698.30638667246569</v>
      </c>
      <c r="G37" s="4">
        <f t="shared" si="6"/>
        <v>1.4064760236678386</v>
      </c>
      <c r="H37" s="4">
        <f>SUM(E$7:E37)</f>
        <v>0.26282694635613496</v>
      </c>
      <c r="I37" s="1" t="str">
        <f t="shared" si="5"/>
        <v/>
      </c>
      <c r="J37" s="18">
        <f t="shared" si="10"/>
        <v>1.3738837356669364E-7</v>
      </c>
      <c r="K37" s="1" t="str">
        <f t="shared" si="11"/>
        <v/>
      </c>
    </row>
    <row r="38" spans="1:11" x14ac:dyDescent="0.2">
      <c r="A38" s="1">
        <f t="shared" si="0"/>
        <v>32</v>
      </c>
      <c r="B38" s="4">
        <f t="shared" si="8"/>
        <v>147.87406641954934</v>
      </c>
      <c r="C38" s="4">
        <f t="shared" si="9"/>
        <v>201.77786252891136</v>
      </c>
      <c r="D38" s="5">
        <f t="shared" si="7"/>
        <v>0.37730908256050222</v>
      </c>
      <c r="E38" s="5">
        <f t="shared" si="2"/>
        <v>5.2823271558470317E-2</v>
      </c>
      <c r="F38" s="6">
        <f>SUM(B$7:B38)</f>
        <v>846.180453092015</v>
      </c>
      <c r="G38" s="4">
        <f t="shared" si="6"/>
        <v>1.689996074138004</v>
      </c>
      <c r="H38" s="4">
        <f>SUM(E$7:E38)</f>
        <v>0.31565021791460529</v>
      </c>
      <c r="I38" s="1" t="str">
        <f t="shared" si="5"/>
        <v/>
      </c>
      <c r="J38" s="18">
        <f t="shared" si="10"/>
        <v>1.6418523995920253E-7</v>
      </c>
      <c r="K38" s="1" t="str">
        <f t="shared" si="11"/>
        <v/>
      </c>
    </row>
    <row r="39" spans="1:11" x14ac:dyDescent="0.2">
      <c r="A39" s="1">
        <f t="shared" si="0"/>
        <v>33</v>
      </c>
      <c r="B39" s="4">
        <f t="shared" si="8"/>
        <v>176.55477601038174</v>
      </c>
      <c r="C39" s="4">
        <f t="shared" si="9"/>
        <v>240.57342229499983</v>
      </c>
      <c r="D39" s="5">
        <f t="shared" si="7"/>
        <v>0.44836844139620591</v>
      </c>
      <c r="E39" s="5">
        <f t="shared" si="2"/>
        <v>6.2771581795468837E-2</v>
      </c>
      <c r="F39" s="6">
        <f>SUM(B$7:B39)</f>
        <v>1022.7352291023967</v>
      </c>
      <c r="G39" s="4">
        <f t="shared" si="6"/>
        <v>2.0177786252891137</v>
      </c>
      <c r="H39" s="4">
        <f>SUM(E$7:E39)</f>
        <v>0.37842179971007411</v>
      </c>
      <c r="I39" s="1" t="str">
        <f t="shared" si="5"/>
        <v/>
      </c>
      <c r="J39" s="18">
        <f t="shared" si="10"/>
        <v>1.9863835132305496E-7</v>
      </c>
      <c r="K39" s="1" t="str">
        <f t="shared" si="11"/>
        <v/>
      </c>
    </row>
    <row r="40" spans="1:11" x14ac:dyDescent="0.2">
      <c r="A40" s="1">
        <f t="shared" si="0"/>
        <v>34</v>
      </c>
      <c r="B40" s="4">
        <f t="shared" si="8"/>
        <v>210.50051429355401</v>
      </c>
      <c r="C40" s="4">
        <f t="shared" si="9"/>
        <v>287.56351740043351</v>
      </c>
      <c r="D40" s="5">
        <f t="shared" si="7"/>
        <v>0.5420375554112018</v>
      </c>
      <c r="E40" s="5">
        <f t="shared" si="2"/>
        <v>7.5885257757568256E-2</v>
      </c>
      <c r="F40" s="6">
        <f>SUM(B$7:B40)</f>
        <v>1233.2357433959507</v>
      </c>
      <c r="G40" s="4">
        <f t="shared" si="6"/>
        <v>2.4057342229499983</v>
      </c>
      <c r="H40" s="4">
        <f>SUM(E$7:E40)</f>
        <v>0.45430705746764238</v>
      </c>
      <c r="I40" s="1" t="str">
        <f t="shared" si="5"/>
        <v/>
      </c>
      <c r="J40" s="18">
        <f t="shared" si="10"/>
        <v>2.4266176790188609E-7</v>
      </c>
      <c r="K40" s="1" t="str">
        <f t="shared" si="11"/>
        <v/>
      </c>
    </row>
    <row r="41" spans="1:11" x14ac:dyDescent="0.2">
      <c r="A41" s="1">
        <f t="shared" si="0"/>
        <v>35</v>
      </c>
      <c r="B41" s="4">
        <f t="shared" si="8"/>
        <v>251.61630455733854</v>
      </c>
      <c r="C41" s="4">
        <f t="shared" si="9"/>
        <v>345.51155187156877</v>
      </c>
      <c r="D41" s="5">
        <f t="shared" si="7"/>
        <v>0.66417818144872998</v>
      </c>
      <c r="E41" s="5">
        <f t="shared" si="2"/>
        <v>9.2984945402822206E-2</v>
      </c>
      <c r="F41" s="6">
        <f>SUM(B$7:B41)</f>
        <v>1484.8520479532892</v>
      </c>
      <c r="G41" s="4">
        <f t="shared" si="6"/>
        <v>2.8756351740043349</v>
      </c>
      <c r="H41" s="4">
        <f>SUM(E$7:E41)</f>
        <v>0.54729200287046464</v>
      </c>
      <c r="I41" s="1" t="str">
        <f t="shared" si="5"/>
        <v/>
      </c>
      <c r="J41" s="18">
        <f t="shared" si="10"/>
        <v>2.9816954805195195E-7</v>
      </c>
      <c r="K41" s="1" t="str">
        <f t="shared" si="11"/>
        <v/>
      </c>
    </row>
    <row r="42" spans="1:11" x14ac:dyDescent="0.2">
      <c r="A42" s="1">
        <f t="shared" si="0"/>
        <v>36</v>
      </c>
      <c r="B42" s="4">
        <f t="shared" si="8"/>
        <v>302.32004271994572</v>
      </c>
      <c r="C42" s="4">
        <f t="shared" si="9"/>
        <v>418.80637621411984</v>
      </c>
      <c r="D42" s="5">
        <f t="shared" si="7"/>
        <v>0.82065204725558238</v>
      </c>
      <c r="E42" s="5">
        <f t="shared" si="2"/>
        <v>0.11489128661578155</v>
      </c>
      <c r="F42" s="6">
        <f>SUM(B$7:B42)</f>
        <v>1787.1720906732348</v>
      </c>
      <c r="G42" s="4">
        <f t="shared" si="6"/>
        <v>3.4551155187156875</v>
      </c>
      <c r="H42" s="4">
        <f>SUM(E$7:E42)</f>
        <v>0.66218328948624616</v>
      </c>
      <c r="I42" s="1" t="str">
        <f t="shared" si="5"/>
        <v/>
      </c>
      <c r="J42" s="18">
        <f t="shared" si="10"/>
        <v>3.6707574879724092E-7</v>
      </c>
      <c r="K42" s="1" t="str">
        <f t="shared" si="11"/>
        <v/>
      </c>
    </row>
    <row r="43" spans="1:11" x14ac:dyDescent="0.2">
      <c r="A43" s="1">
        <f t="shared" si="0"/>
        <v>37</v>
      </c>
      <c r="B43" s="4">
        <f t="shared" si="8"/>
        <v>366.45183679202</v>
      </c>
      <c r="C43" s="4">
        <f t="shared" si="9"/>
        <v>509.57285356094076</v>
      </c>
      <c r="D43" s="5">
        <f t="shared" si="7"/>
        <v>1.0125207521351431</v>
      </c>
      <c r="E43" s="5">
        <f t="shared" si="2"/>
        <v>0.14175290529892004</v>
      </c>
      <c r="F43" s="6">
        <f>SUM(B$7:B43)</f>
        <v>2153.6239274652548</v>
      </c>
      <c r="G43" s="4">
        <f t="shared" si="6"/>
        <v>4.1880637621411978</v>
      </c>
      <c r="H43" s="4">
        <f>SUM(E$7:E43)</f>
        <v>0.8039361947851662</v>
      </c>
      <c r="I43" s="1" t="str">
        <f t="shared" si="5"/>
        <v/>
      </c>
      <c r="J43" s="18">
        <f t="shared" si="10"/>
        <v>4.4695360834623443E-7</v>
      </c>
      <c r="K43" s="1" t="str">
        <f t="shared" si="11"/>
        <v/>
      </c>
    </row>
    <row r="44" spans="1:11" x14ac:dyDescent="0.2">
      <c r="A44" s="1">
        <f t="shared" si="0"/>
        <v>38</v>
      </c>
      <c r="B44" s="4">
        <f t="shared" si="8"/>
        <v>445.87075972437214</v>
      </c>
      <c r="C44" s="4">
        <f t="shared" si="9"/>
        <v>619.7160117244398</v>
      </c>
      <c r="D44" s="5">
        <f t="shared" si="7"/>
        <v>1.2306624754020412</v>
      </c>
      <c r="E44" s="5">
        <f t="shared" si="2"/>
        <v>0.17229274655628579</v>
      </c>
      <c r="F44" s="6">
        <f>SUM(B$7:B44)</f>
        <v>2599.4946871896268</v>
      </c>
      <c r="G44" s="4">
        <f t="shared" si="6"/>
        <v>5.0957285356094069</v>
      </c>
      <c r="H44" s="4">
        <f>SUM(E$7:E44)</f>
        <v>0.97622894134145199</v>
      </c>
      <c r="I44" s="1" t="str">
        <f t="shared" si="5"/>
        <v/>
      </c>
      <c r="J44" s="18">
        <f t="shared" si="10"/>
        <v>5.3923866594196568E-7</v>
      </c>
      <c r="K44" s="1" t="str">
        <f t="shared" si="11"/>
        <v/>
      </c>
    </row>
    <row r="45" spans="1:11" x14ac:dyDescent="0.2">
      <c r="A45" s="1">
        <f t="shared" si="0"/>
        <v>39</v>
      </c>
      <c r="B45" s="4">
        <f t="shared" si="8"/>
        <v>542.24345551648457</v>
      </c>
      <c r="C45" s="4">
        <f t="shared" si="9"/>
        <v>751.43394359520096</v>
      </c>
      <c r="D45" s="5">
        <f t="shared" si="7"/>
        <v>1.4787406641954934</v>
      </c>
      <c r="E45" s="5">
        <f t="shared" si="2"/>
        <v>0.20702369298736911</v>
      </c>
      <c r="F45" s="6">
        <f>SUM(B$7:B45)</f>
        <v>3141.7381427061114</v>
      </c>
      <c r="G45" s="4">
        <f t="shared" si="6"/>
        <v>6.1971601172443975</v>
      </c>
      <c r="H45" s="4">
        <f>SUM(E$7:E45)</f>
        <v>1.183252634328821</v>
      </c>
      <c r="I45" s="1" t="str">
        <f t="shared" si="5"/>
        <v/>
      </c>
      <c r="J45" s="18">
        <f t="shared" si="10"/>
        <v>6.4704126101489123E-7</v>
      </c>
      <c r="K45" s="1" t="str">
        <f t="shared" si="11"/>
        <v/>
      </c>
    </row>
    <row r="46" spans="1:11" x14ac:dyDescent="0.2">
      <c r="A46" s="1">
        <f t="shared" si="0"/>
        <v>40</v>
      </c>
      <c r="B46" s="4">
        <f t="shared" si="8"/>
        <v>657.49289660238935</v>
      </c>
      <c r="C46" s="4">
        <f t="shared" si="9"/>
        <v>907.73070234763486</v>
      </c>
      <c r="D46" s="5">
        <f t="shared" si="7"/>
        <v>1.7655477601038174</v>
      </c>
      <c r="E46" s="5">
        <f t="shared" si="2"/>
        <v>0.24717668641453447</v>
      </c>
      <c r="F46" s="6">
        <f>SUM(B$7:B46)</f>
        <v>3799.2310393085008</v>
      </c>
      <c r="G46" s="4">
        <f t="shared" si="6"/>
        <v>7.5143394359520084</v>
      </c>
      <c r="H46" s="4">
        <f>SUM(E$7:E46)</f>
        <v>1.4304293207433554</v>
      </c>
      <c r="I46" s="1" t="str">
        <f t="shared" si="5"/>
        <v/>
      </c>
      <c r="J46" s="18">
        <f t="shared" si="10"/>
        <v>7.7514652996324429E-7</v>
      </c>
      <c r="K46" s="1" t="str">
        <f t="shared" si="11"/>
        <v/>
      </c>
    </row>
    <row r="47" spans="1:11" x14ac:dyDescent="0.2">
      <c r="A47" s="1">
        <f t="shared" si="0"/>
        <v>41</v>
      </c>
      <c r="B47" s="4">
        <f t="shared" si="8"/>
        <v>794.24712116088199</v>
      </c>
      <c r="C47" s="4">
        <f t="shared" si="9"/>
        <v>1092.9291887601003</v>
      </c>
      <c r="D47" s="5">
        <f t="shared" si="7"/>
        <v>2.1050051429355401</v>
      </c>
      <c r="E47" s="5">
        <f t="shared" si="2"/>
        <v>0.29470072001097564</v>
      </c>
      <c r="F47" s="6">
        <f>SUM(B$7:B47)</f>
        <v>4593.4781604693826</v>
      </c>
      <c r="G47" s="4">
        <f t="shared" si="6"/>
        <v>9.0773070234763473</v>
      </c>
      <c r="H47" s="4">
        <f>SUM(E$7:E47)</f>
        <v>1.7251300407543311</v>
      </c>
      <c r="I47" s="1" t="str">
        <f t="shared" si="5"/>
        <v/>
      </c>
      <c r="J47" s="18">
        <f t="shared" si="10"/>
        <v>9.3001440304441019E-7</v>
      </c>
      <c r="K47" s="1" t="str">
        <f t="shared" si="11"/>
        <v/>
      </c>
    </row>
    <row r="48" spans="1:11" x14ac:dyDescent="0.2">
      <c r="A48" s="1">
        <f t="shared" si="0"/>
        <v>42</v>
      </c>
      <c r="B48" s="4">
        <f t="shared" si="8"/>
        <v>956.28793843329015</v>
      </c>
      <c r="C48" s="4">
        <f t="shared" si="9"/>
        <v>1313.1840267544876</v>
      </c>
      <c r="D48" s="5">
        <f t="shared" si="7"/>
        <v>2.5161630455733852</v>
      </c>
      <c r="E48" s="5">
        <f t="shared" si="2"/>
        <v>0.35226282638027395</v>
      </c>
      <c r="F48" s="6">
        <f>SUM(B$7:B48)</f>
        <v>5549.7660989026726</v>
      </c>
      <c r="G48" s="4">
        <f t="shared" si="6"/>
        <v>10.929291887601003</v>
      </c>
      <c r="H48" s="4">
        <f>SUM(E$7:E48)</f>
        <v>2.0773928671346051</v>
      </c>
      <c r="I48" s="1" t="str">
        <f t="shared" si="5"/>
        <v/>
      </c>
      <c r="J48" s="18">
        <f t="shared" si="10"/>
        <v>1.1197795977135883E-6</v>
      </c>
      <c r="K48" s="1" t="str">
        <f t="shared" si="11"/>
        <v/>
      </c>
    </row>
    <row r="49" spans="1:11" x14ac:dyDescent="0.2">
      <c r="A49" s="1">
        <f t="shared" si="0"/>
        <v>43</v>
      </c>
      <c r="B49" s="4">
        <f t="shared" si="8"/>
        <v>1148.9995840892102</v>
      </c>
      <c r="C49" s="4">
        <f t="shared" si="9"/>
        <v>1578.3837883329934</v>
      </c>
      <c r="D49" s="5">
        <f t="shared" si="7"/>
        <v>3.0232004271994573</v>
      </c>
      <c r="E49" s="5">
        <f t="shared" si="2"/>
        <v>0.42324805980792407</v>
      </c>
      <c r="F49" s="6">
        <f>SUM(B$7:B49)</f>
        <v>6698.7656829918833</v>
      </c>
      <c r="G49" s="4">
        <f t="shared" si="6"/>
        <v>13.131840267544877</v>
      </c>
      <c r="H49" s="4">
        <f>SUM(E$7:E49)</f>
        <v>2.5006409269425292</v>
      </c>
      <c r="I49" s="1" t="str">
        <f t="shared" si="5"/>
        <v/>
      </c>
      <c r="J49" s="18">
        <f t="shared" si="10"/>
        <v>1.3542516111852976E-6</v>
      </c>
      <c r="K49" s="1" t="str">
        <f t="shared" si="11"/>
        <v/>
      </c>
    </row>
    <row r="50" spans="1:11" x14ac:dyDescent="0.2">
      <c r="A50" s="1">
        <f t="shared" si="0"/>
        <v>44</v>
      </c>
      <c r="B50" s="4">
        <f t="shared" si="8"/>
        <v>1381.0329486755898</v>
      </c>
      <c r="C50" s="4">
        <f t="shared" si="9"/>
        <v>1901.1883005171612</v>
      </c>
      <c r="D50" s="5">
        <f t="shared" si="7"/>
        <v>3.6645183679202002</v>
      </c>
      <c r="E50" s="5">
        <f t="shared" si="2"/>
        <v>0.51303257150882808</v>
      </c>
      <c r="F50" s="6">
        <f>SUM(B$7:B50)</f>
        <v>8079.7986316674733</v>
      </c>
      <c r="G50" s="4">
        <f t="shared" si="6"/>
        <v>15.783837883329934</v>
      </c>
      <c r="H50" s="4">
        <f>SUM(E$7:E50)</f>
        <v>3.0136734984513573</v>
      </c>
      <c r="I50" s="1" t="str">
        <f t="shared" si="5"/>
        <v/>
      </c>
      <c r="J50" s="18">
        <f t="shared" si="10"/>
        <v>1.6435432546035855E-6</v>
      </c>
      <c r="K50" s="1" t="str">
        <f t="shared" si="11"/>
        <v/>
      </c>
    </row>
    <row r="51" spans="1:11" x14ac:dyDescent="0.2">
      <c r="A51" s="1">
        <f t="shared" si="0"/>
        <v>45</v>
      </c>
      <c r="B51" s="4">
        <f t="shared" si="8"/>
        <v>1663.4629568593707</v>
      </c>
      <c r="C51" s="4">
        <f t="shared" si="9"/>
        <v>2295.5576896140965</v>
      </c>
      <c r="D51" s="5">
        <f t="shared" si="7"/>
        <v>4.4587075972437216</v>
      </c>
      <c r="E51" s="5">
        <f t="shared" si="2"/>
        <v>0.62421906361412105</v>
      </c>
      <c r="F51" s="6">
        <f>SUM(B$7:B51)</f>
        <v>9743.2615885268442</v>
      </c>
      <c r="G51" s="4">
        <f t="shared" si="6"/>
        <v>19.011883005171615</v>
      </c>
      <c r="H51" s="4">
        <f>SUM(E$7:E51)</f>
        <v>3.6378925620654785</v>
      </c>
      <c r="I51" s="1" t="str">
        <f t="shared" si="5"/>
        <v/>
      </c>
      <c r="J51" s="18">
        <f t="shared" si="10"/>
        <v>1.9951611046620243E-6</v>
      </c>
      <c r="K51" s="1" t="str">
        <f t="shared" si="11"/>
        <v/>
      </c>
    </row>
    <row r="52" spans="1:11" x14ac:dyDescent="0.2">
      <c r="A52" s="1">
        <f t="shared" si="0"/>
        <v>46</v>
      </c>
      <c r="B52" s="4">
        <f t="shared" si="8"/>
        <v>2008.5011473170273</v>
      </c>
      <c r="C52" s="4">
        <f t="shared" si="9"/>
        <v>2776.4958102061041</v>
      </c>
      <c r="D52" s="5">
        <f t="shared" si="7"/>
        <v>5.4224345551648456</v>
      </c>
      <c r="E52" s="5">
        <f t="shared" si="2"/>
        <v>0.7591408377230785</v>
      </c>
      <c r="F52" s="6">
        <f>SUM(B$7:B52)</f>
        <v>11751.762735843871</v>
      </c>
      <c r="G52" s="4">
        <f t="shared" si="6"/>
        <v>22.955576896140965</v>
      </c>
      <c r="H52" s="4">
        <f>SUM(E$7:E52)</f>
        <v>4.3970333997885573</v>
      </c>
      <c r="I52" s="1" t="str">
        <f t="shared" si="5"/>
        <v/>
      </c>
      <c r="J52" s="18">
        <f t="shared" si="10"/>
        <v>2.4176584374480115E-6</v>
      </c>
      <c r="K52" s="1" t="str">
        <f t="shared" si="11"/>
        <v/>
      </c>
    </row>
    <row r="53" spans="1:11" x14ac:dyDescent="0.2">
      <c r="A53" s="1">
        <f t="shared" si="0"/>
        <v>47</v>
      </c>
      <c r="B53" s="4">
        <f t="shared" si="8"/>
        <v>2429.2706903303483</v>
      </c>
      <c r="C53" s="4">
        <f t="shared" si="9"/>
        <v>3360.2424170734321</v>
      </c>
      <c r="D53" s="5">
        <f t="shared" si="7"/>
        <v>6.5749289660238937</v>
      </c>
      <c r="E53" s="5">
        <f t="shared" si="2"/>
        <v>0.92049005524334515</v>
      </c>
      <c r="F53" s="6">
        <f>SUM(B$7:B53)</f>
        <v>14181.033426174219</v>
      </c>
      <c r="G53" s="4">
        <f t="shared" si="6"/>
        <v>27.764958102061044</v>
      </c>
      <c r="H53" s="4">
        <f>SUM(E$7:E53)</f>
        <v>5.3175234550319024</v>
      </c>
      <c r="I53" s="1" t="str">
        <f t="shared" si="5"/>
        <v/>
      </c>
      <c r="J53" s="18">
        <f t="shared" si="10"/>
        <v>2.9221006544455363E-6</v>
      </c>
      <c r="K53" s="1" t="str">
        <f t="shared" si="11"/>
        <v/>
      </c>
    </row>
    <row r="54" spans="1:11" x14ac:dyDescent="0.2">
      <c r="A54" s="1">
        <f t="shared" si="0"/>
        <v>48</v>
      </c>
      <c r="B54" s="4">
        <f t="shared" si="8"/>
        <v>2939.9738563890705</v>
      </c>
      <c r="C54" s="4">
        <f t="shared" si="9"/>
        <v>4064.9140509493836</v>
      </c>
      <c r="D54" s="5">
        <f t="shared" si="7"/>
        <v>7.9424712116088196</v>
      </c>
      <c r="E54" s="5">
        <f t="shared" si="2"/>
        <v>1.111945969625235</v>
      </c>
      <c r="F54" s="6">
        <f>SUM(B$7:B54)</f>
        <v>17121.007282563289</v>
      </c>
      <c r="G54" s="4">
        <f t="shared" si="6"/>
        <v>33.602424170734324</v>
      </c>
      <c r="H54" s="4">
        <f>SUM(E$7:E54)</f>
        <v>6.4294694246571371</v>
      </c>
      <c r="I54" s="1" t="str">
        <f t="shared" si="5"/>
        <v/>
      </c>
      <c r="J54" s="18">
        <f t="shared" si="10"/>
        <v>3.5235306954373158E-6</v>
      </c>
      <c r="K54" s="1" t="str">
        <f t="shared" si="11"/>
        <v/>
      </c>
    </row>
    <row r="55" spans="1:11" x14ac:dyDescent="0.2">
      <c r="A55" s="1">
        <f t="shared" si="0"/>
        <v>49</v>
      </c>
      <c r="B55" s="4">
        <f t="shared" si="8"/>
        <v>3556.451817465364</v>
      </c>
      <c r="C55" s="4">
        <f t="shared" si="9"/>
        <v>4911.593592318648</v>
      </c>
      <c r="D55" s="5">
        <f t="shared" si="7"/>
        <v>9.5628793843329021</v>
      </c>
      <c r="E55" s="5">
        <f t="shared" si="2"/>
        <v>1.3388031138066063</v>
      </c>
      <c r="F55" s="6">
        <f>SUM(B$7:B55)</f>
        <v>20677.459100028653</v>
      </c>
      <c r="G55" s="4">
        <f t="shared" si="6"/>
        <v>40.64914050949384</v>
      </c>
      <c r="H55" s="4">
        <f>SUM(E$7:E55)</f>
        <v>7.7682725384637434</v>
      </c>
      <c r="I55" s="1" t="str">
        <f t="shared" si="5"/>
        <v/>
      </c>
      <c r="J55" s="18">
        <f t="shared" si="10"/>
        <v>4.242434422763175E-6</v>
      </c>
      <c r="K55" s="1" t="str">
        <f t="shared" si="11"/>
        <v/>
      </c>
    </row>
    <row r="56" spans="1:11" x14ac:dyDescent="0.2">
      <c r="A56" s="1">
        <f t="shared" si="0"/>
        <v>50</v>
      </c>
      <c r="B56" s="4">
        <f t="shared" si="8"/>
        <v>4297.1365969007111</v>
      </c>
      <c r="C56" s="4">
        <f t="shared" si="9"/>
        <v>5926.174704202218</v>
      </c>
      <c r="D56" s="5">
        <f t="shared" si="7"/>
        <v>11.489995840892103</v>
      </c>
      <c r="E56" s="5">
        <f t="shared" si="2"/>
        <v>1.6085994177248946</v>
      </c>
      <c r="F56" s="6">
        <f>SUM(B$7:B56)</f>
        <v>24974.595696929362</v>
      </c>
      <c r="G56" s="4">
        <f t="shared" si="6"/>
        <v>49.115935923186484</v>
      </c>
      <c r="H56" s="4">
        <f>SUM(E$7:E56)</f>
        <v>9.3768719561886371</v>
      </c>
      <c r="I56" s="1" t="str">
        <f t="shared" si="5"/>
        <v/>
      </c>
      <c r="J56" s="18">
        <f t="shared" si="10"/>
        <v>5.1062059732709386E-6</v>
      </c>
      <c r="K56" s="1" t="str">
        <f t="shared" si="11"/>
        <v/>
      </c>
    </row>
    <row r="57" spans="1:11" x14ac:dyDescent="0.2">
      <c r="A57" s="1">
        <f t="shared" si="0"/>
        <v>51</v>
      </c>
      <c r="B57" s="4">
        <f t="shared" si="8"/>
        <v>5184.6628470906062</v>
      </c>
      <c r="C57" s="4">
        <f t="shared" si="9"/>
        <v>7143.7669013372179</v>
      </c>
      <c r="D57" s="5">
        <f t="shared" si="7"/>
        <v>13.810329486755897</v>
      </c>
      <c r="E57" s="5">
        <f t="shared" si="2"/>
        <v>1.9334461281458257</v>
      </c>
      <c r="F57" s="6">
        <f>SUM(B$7:B57)</f>
        <v>30159.258544019969</v>
      </c>
      <c r="G57" s="4">
        <f t="shared" si="6"/>
        <v>59.261747042022186</v>
      </c>
      <c r="H57" s="4">
        <f>SUM(E$7:E57)</f>
        <v>11.310318084334464</v>
      </c>
      <c r="I57" s="1" t="str">
        <f t="shared" si="5"/>
        <v/>
      </c>
      <c r="J57" s="18">
        <f t="shared" si="10"/>
        <v>6.1532112213269485E-6</v>
      </c>
      <c r="K57" s="1" t="str">
        <f t="shared" si="11"/>
        <v/>
      </c>
    </row>
    <row r="58" spans="1:11" x14ac:dyDescent="0.2">
      <c r="A58" s="1">
        <f t="shared" si="0"/>
        <v>52</v>
      </c>
      <c r="B58" s="4">
        <f t="shared" si="8"/>
        <v>6249.7187851052868</v>
      </c>
      <c r="C58" s="4">
        <f t="shared" si="9"/>
        <v>8610.0245931377594</v>
      </c>
      <c r="D58" s="5">
        <f t="shared" si="7"/>
        <v>16.634629568593706</v>
      </c>
      <c r="E58" s="5">
        <f t="shared" si="2"/>
        <v>2.3288481396031191</v>
      </c>
      <c r="F58" s="6">
        <f>SUM(B$7:B58)</f>
        <v>36408.977329125257</v>
      </c>
      <c r="G58" s="4">
        <f t="shared" si="6"/>
        <v>71.437669013372158</v>
      </c>
      <c r="H58" s="4">
        <f>SUM(E$7:E58)</f>
        <v>13.639166223937583</v>
      </c>
      <c r="I58" s="1" t="str">
        <f t="shared" si="5"/>
        <v/>
      </c>
      <c r="J58" s="18">
        <f t="shared" si="10"/>
        <v>7.4271276777615469E-6</v>
      </c>
      <c r="K58" s="1" t="str">
        <f t="shared" si="11"/>
        <v/>
      </c>
    </row>
    <row r="59" spans="1:11" x14ac:dyDescent="0.2">
      <c r="A59" s="1">
        <f t="shared" si="0"/>
        <v>53</v>
      </c>
      <c r="B59" s="4">
        <f t="shared" si="8"/>
        <v>7532.2041080444651</v>
      </c>
      <c r="C59" s="4">
        <f t="shared" si="9"/>
        <v>10381.802386865718</v>
      </c>
      <c r="D59" s="5">
        <f t="shared" si="7"/>
        <v>20.085011473170272</v>
      </c>
      <c r="E59" s="5">
        <f t="shared" si="2"/>
        <v>2.8119016062438384</v>
      </c>
      <c r="F59" s="6">
        <f>SUM(B$7:B59)</f>
        <v>43941.181437169726</v>
      </c>
      <c r="G59" s="4">
        <f t="shared" si="6"/>
        <v>86.100245931377586</v>
      </c>
      <c r="H59" s="4">
        <f>SUM(E$7:E59)</f>
        <v>16.451067830181422</v>
      </c>
      <c r="I59" s="1" t="str">
        <f t="shared" si="5"/>
        <v/>
      </c>
      <c r="J59" s="18">
        <f t="shared" si="10"/>
        <v>8.9763946935494943E-6</v>
      </c>
      <c r="K59" s="1" t="str">
        <f t="shared" si="11"/>
        <v/>
      </c>
    </row>
    <row r="60" spans="1:11" x14ac:dyDescent="0.2">
      <c r="A60" s="1">
        <f t="shared" si="0"/>
        <v>54</v>
      </c>
      <c r="B60" s="4">
        <f t="shared" si="8"/>
        <v>9081.7961451958727</v>
      </c>
      <c r="C60" s="4">
        <f t="shared" si="9"/>
        <v>12527.529122093907</v>
      </c>
      <c r="D60" s="5">
        <f t="shared" si="7"/>
        <v>24.292706903303483</v>
      </c>
      <c r="E60" s="5">
        <f t="shared" si="2"/>
        <v>3.4009789664624881</v>
      </c>
      <c r="F60" s="6">
        <f>SUM(B$7:B60)</f>
        <v>53022.977582365595</v>
      </c>
      <c r="G60" s="4">
        <f t="shared" si="6"/>
        <v>103.81802386865718</v>
      </c>
      <c r="H60" s="4">
        <f>SUM(E$7:E60)</f>
        <v>19.852046796643911</v>
      </c>
      <c r="I60" s="1" t="str">
        <f t="shared" si="5"/>
        <v/>
      </c>
      <c r="J60" s="18">
        <f t="shared" si="10"/>
        <v>1.0854945826532791E-5</v>
      </c>
      <c r="K60" s="1" t="str">
        <f t="shared" si="11"/>
        <v/>
      </c>
    </row>
    <row r="61" spans="1:11" x14ac:dyDescent="0.2">
      <c r="A61" s="1">
        <f t="shared" si="0"/>
        <v>55</v>
      </c>
      <c r="B61" s="4">
        <f t="shared" si="8"/>
        <v>10958.266747353153</v>
      </c>
      <c r="C61" s="4">
        <f t="shared" si="9"/>
        <v>15127.693001125979</v>
      </c>
      <c r="D61" s="5">
        <f t="shared" si="7"/>
        <v>29.399738563890708</v>
      </c>
      <c r="E61" s="5">
        <f t="shared" si="2"/>
        <v>4.1159633989446993</v>
      </c>
      <c r="F61" s="6">
        <f>SUM(B$7:B61)</f>
        <v>63981.244329718749</v>
      </c>
      <c r="G61" s="4">
        <f t="shared" si="6"/>
        <v>125.27529122093907</v>
      </c>
      <c r="H61" s="4">
        <f>SUM(E$7:E61)</f>
        <v>23.968010195588612</v>
      </c>
      <c r="I61" s="1" t="str">
        <f t="shared" si="5"/>
        <v/>
      </c>
      <c r="J61" s="18">
        <f t="shared" si="10"/>
        <v>1.3124223315563732E-5</v>
      </c>
      <c r="K61" s="1" t="str">
        <f t="shared" si="11"/>
        <v/>
      </c>
    </row>
    <row r="62" spans="1:11" x14ac:dyDescent="0.2">
      <c r="A62" s="1">
        <f t="shared" si="0"/>
        <v>56</v>
      </c>
      <c r="B62" s="4">
        <f t="shared" si="8"/>
        <v>13231.891932874982</v>
      </c>
      <c r="C62" s="4">
        <f t="shared" si="9"/>
        <v>18275.830013937477</v>
      </c>
      <c r="D62" s="5">
        <f t="shared" si="7"/>
        <v>35.564518174653642</v>
      </c>
      <c r="E62" s="5">
        <f t="shared" si="2"/>
        <v>4.9790325444515107</v>
      </c>
      <c r="F62" s="6">
        <f>SUM(B$7:B62)</f>
        <v>77213.136262593733</v>
      </c>
      <c r="G62" s="4">
        <f t="shared" si="6"/>
        <v>151.27693001125982</v>
      </c>
      <c r="H62" s="4">
        <f>SUM(E$7:E62)</f>
        <v>28.947042740040121</v>
      </c>
      <c r="I62" s="1" t="str">
        <f t="shared" si="5"/>
        <v/>
      </c>
      <c r="J62" s="18">
        <f t="shared" si="10"/>
        <v>1.5856474568365364E-5</v>
      </c>
      <c r="K62" s="1" t="str">
        <f t="shared" si="11"/>
        <v/>
      </c>
    </row>
    <row r="63" spans="1:11" x14ac:dyDescent="0.2">
      <c r="A63" s="1">
        <f t="shared" si="0"/>
        <v>57</v>
      </c>
      <c r="B63" s="4">
        <f t="shared" si="8"/>
        <v>15984.295591429402</v>
      </c>
      <c r="C63" s="4">
        <f t="shared" si="9"/>
        <v>22079.459912352497</v>
      </c>
      <c r="D63" s="5">
        <f t="shared" si="7"/>
        <v>42.97136596900711</v>
      </c>
      <c r="E63" s="5">
        <f t="shared" si="2"/>
        <v>6.0159912356609961</v>
      </c>
      <c r="F63" s="6">
        <f>SUM(B$7:B63)</f>
        <v>93197.431854023132</v>
      </c>
      <c r="G63" s="4">
        <f t="shared" si="6"/>
        <v>182.75830013937482</v>
      </c>
      <c r="H63" s="4">
        <f>SUM(E$7:E63)</f>
        <v>34.963033975701116</v>
      </c>
      <c r="I63" s="1" t="str">
        <f t="shared" si="5"/>
        <v/>
      </c>
      <c r="J63" s="18">
        <f t="shared" si="10"/>
        <v>1.9139330522888187E-5</v>
      </c>
      <c r="K63" s="1" t="str">
        <f t="shared" si="11"/>
        <v/>
      </c>
    </row>
    <row r="64" spans="1:11" x14ac:dyDescent="0.2">
      <c r="A64" s="1">
        <f t="shared" si="0"/>
        <v>58</v>
      </c>
      <c r="B64" s="4">
        <f t="shared" si="8"/>
        <v>19309.238678505662</v>
      </c>
      <c r="C64" s="4">
        <f t="shared" si="9"/>
        <v>26665.715740598411</v>
      </c>
      <c r="D64" s="5">
        <f t="shared" si="7"/>
        <v>51.846628470906062</v>
      </c>
      <c r="E64" s="5">
        <f t="shared" si="2"/>
        <v>7.2585279859268494</v>
      </c>
      <c r="F64" s="6">
        <f>SUM(B$7:B64)</f>
        <v>112506.67053252879</v>
      </c>
      <c r="G64" s="4">
        <f t="shared" si="6"/>
        <v>220.79459912352499</v>
      </c>
      <c r="H64" s="4">
        <f>SUM(E$7:E64)</f>
        <v>42.221561961627962</v>
      </c>
      <c r="I64" s="1" t="str">
        <f t="shared" si="5"/>
        <v/>
      </c>
      <c r="J64" s="18">
        <f t="shared" si="10"/>
        <v>2.3085138947664952E-5</v>
      </c>
      <c r="K64" s="1" t="str">
        <f t="shared" si="11"/>
        <v/>
      </c>
    </row>
    <row r="65" spans="1:11" x14ac:dyDescent="0.2">
      <c r="A65" s="1">
        <f t="shared" si="0"/>
        <v>59</v>
      </c>
      <c r="B65" s="4">
        <f t="shared" si="8"/>
        <v>23317.500918546899</v>
      </c>
      <c r="C65" s="4">
        <f t="shared" si="9"/>
        <v>32189.418701325856</v>
      </c>
      <c r="D65" s="5">
        <f t="shared" si="7"/>
        <v>62.497187851052871</v>
      </c>
      <c r="E65" s="5">
        <f t="shared" si="2"/>
        <v>8.749606299147402</v>
      </c>
      <c r="F65" s="6">
        <f>SUM(B$7:B65)</f>
        <v>135824.1714510757</v>
      </c>
      <c r="G65" s="4">
        <f t="shared" si="6"/>
        <v>266.65715740598415</v>
      </c>
      <c r="H65" s="4">
        <f>SUM(E$7:E65)</f>
        <v>50.971168260775364</v>
      </c>
      <c r="I65" s="1" t="str">
        <f t="shared" si="5"/>
        <v/>
      </c>
      <c r="J65" s="18">
        <f t="shared" si="10"/>
        <v>2.7837890252846442E-5</v>
      </c>
      <c r="K65" s="1" t="str">
        <f t="shared" si="11"/>
        <v/>
      </c>
    </row>
    <row r="66" spans="1:11" x14ac:dyDescent="0.2">
      <c r="A66" s="1">
        <f t="shared" si="0"/>
        <v>60</v>
      </c>
      <c r="B66" s="4">
        <f t="shared" si="8"/>
        <v>28143.88085803713</v>
      </c>
      <c r="C66" s="4">
        <f t="shared" si="9"/>
        <v>38841.944156191377</v>
      </c>
      <c r="D66" s="5">
        <f t="shared" si="7"/>
        <v>75.322041080444649</v>
      </c>
      <c r="E66" s="5">
        <f t="shared" si="2"/>
        <v>10.545085751262253</v>
      </c>
      <c r="F66" s="6">
        <f>SUM(B$7:B66)</f>
        <v>163968.05230911283</v>
      </c>
      <c r="G66" s="4">
        <f t="shared" si="6"/>
        <v>321.89418701325849</v>
      </c>
      <c r="H66" s="4">
        <f>SUM(E$7:E66)</f>
        <v>61.516254012037621</v>
      </c>
      <c r="I66" s="1" t="str">
        <f t="shared" si="5"/>
        <v/>
      </c>
      <c r="J66" s="18">
        <f t="shared" si="10"/>
        <v>3.3576464959605978E-5</v>
      </c>
      <c r="K66" s="1" t="str">
        <f t="shared" si="11"/>
        <v/>
      </c>
    </row>
    <row r="67" spans="1:11" x14ac:dyDescent="0.2">
      <c r="A67" s="1">
        <f t="shared" si="0"/>
        <v>61</v>
      </c>
      <c r="B67" s="4">
        <f t="shared" si="8"/>
        <v>33954.856947011504</v>
      </c>
      <c r="C67" s="4">
        <f t="shared" si="9"/>
        <v>46860.23704715546</v>
      </c>
      <c r="D67" s="5">
        <f t="shared" si="7"/>
        <v>90.817961451958723</v>
      </c>
      <c r="E67" s="5">
        <f t="shared" si="2"/>
        <v>12.714514603274223</v>
      </c>
      <c r="F67" s="6">
        <f>SUM(B$7:B67)</f>
        <v>197922.90925612435</v>
      </c>
      <c r="G67" s="4">
        <f t="shared" si="6"/>
        <v>388.4194415619138</v>
      </c>
      <c r="H67" s="4">
        <f>SUM(E$7:E67)</f>
        <v>74.230768615311845</v>
      </c>
      <c r="I67" s="1" t="str">
        <f t="shared" si="5"/>
        <v/>
      </c>
      <c r="J67" s="18">
        <f t="shared" si="10"/>
        <v>4.0517238360515684E-5</v>
      </c>
      <c r="K67" s="1" t="str">
        <f t="shared" si="11"/>
        <v/>
      </c>
    </row>
    <row r="68" spans="1:11" x14ac:dyDescent="0.2">
      <c r="A68" s="1">
        <f t="shared" si="0"/>
        <v>62</v>
      </c>
      <c r="B68" s="4">
        <f t="shared" si="8"/>
        <v>40956.333844037006</v>
      </c>
      <c r="C68" s="4">
        <f t="shared" si="9"/>
        <v>56535.67716256508</v>
      </c>
      <c r="D68" s="5">
        <f t="shared" si="7"/>
        <v>109.58266747353153</v>
      </c>
      <c r="E68" s="5">
        <f t="shared" si="2"/>
        <v>15.341573446294415</v>
      </c>
      <c r="F68" s="6">
        <f>SUM(B$7:B68)</f>
        <v>238879.24310016134</v>
      </c>
      <c r="G68" s="4">
        <f t="shared" si="6"/>
        <v>468.60237047155454</v>
      </c>
      <c r="H68" s="4">
        <f>SUM(E$7:E68)</f>
        <v>89.572342061606264</v>
      </c>
      <c r="I68" s="1" t="str">
        <f t="shared" si="5"/>
        <v/>
      </c>
      <c r="J68" s="18">
        <f t="shared" si="10"/>
        <v>4.8917163664397023E-5</v>
      </c>
      <c r="K68" s="1" t="str">
        <f t="shared" si="11"/>
        <v/>
      </c>
    </row>
    <row r="69" spans="1:11" x14ac:dyDescent="0.2">
      <c r="A69" s="1">
        <f t="shared" si="0"/>
        <v>63</v>
      </c>
      <c r="B69" s="4">
        <f t="shared" si="8"/>
        <v>49401.191518400701</v>
      </c>
      <c r="C69" s="4">
        <f t="shared" si="9"/>
        <v>68222.83615709377</v>
      </c>
      <c r="D69" s="5">
        <f t="shared" si="7"/>
        <v>132.31891932874981</v>
      </c>
      <c r="E69" s="5">
        <f t="shared" si="2"/>
        <v>18.524648706024976</v>
      </c>
      <c r="F69" s="6">
        <f>SUM(B$7:B69)</f>
        <v>288280.43461856205</v>
      </c>
      <c r="G69" s="4">
        <f t="shared" si="6"/>
        <v>565.35677162565071</v>
      </c>
      <c r="H69" s="4">
        <f>SUM(E$7:E69)</f>
        <v>108.09699076763124</v>
      </c>
      <c r="I69" s="1" t="str">
        <f t="shared" si="5"/>
        <v/>
      </c>
      <c r="J69" s="18">
        <f t="shared" si="10"/>
        <v>5.9078454571426242E-5</v>
      </c>
      <c r="K69" s="1" t="str">
        <f t="shared" si="11"/>
        <v/>
      </c>
    </row>
    <row r="70" spans="1:11" x14ac:dyDescent="0.2">
      <c r="A70" s="1">
        <f t="shared" si="0"/>
        <v>64</v>
      </c>
      <c r="B70" s="4">
        <f t="shared" si="8"/>
        <v>59596.645093165665</v>
      </c>
      <c r="C70" s="4">
        <f t="shared" si="9"/>
        <v>82347.411988508829</v>
      </c>
      <c r="D70" s="5">
        <f t="shared" si="7"/>
        <v>159.84295591429401</v>
      </c>
      <c r="E70" s="5">
        <f t="shared" si="2"/>
        <v>22.378013828001162</v>
      </c>
      <c r="F70" s="6">
        <f>SUM(B$7:B70)</f>
        <v>347877.07971172774</v>
      </c>
      <c r="G70" s="4">
        <f t="shared" si="6"/>
        <v>682.22836157093752</v>
      </c>
      <c r="H70" s="4">
        <f>SUM(E$7:E70)</f>
        <v>130.47500459563241</v>
      </c>
      <c r="I70" s="1" t="str">
        <f t="shared" si="5"/>
        <v/>
      </c>
      <c r="J70" s="18">
        <f t="shared" si="10"/>
        <v>7.1355987705468138E-5</v>
      </c>
      <c r="K70" s="1" t="str">
        <f t="shared" si="11"/>
        <v/>
      </c>
    </row>
    <row r="71" spans="1:11" x14ac:dyDescent="0.2">
      <c r="A71" s="1">
        <f t="shared" si="0"/>
        <v>65</v>
      </c>
      <c r="B71" s="4">
        <f t="shared" si="8"/>
        <v>71910.751603923316</v>
      </c>
      <c r="C71" s="4">
        <f t="shared" si="9"/>
        <v>99415.194121950452</v>
      </c>
      <c r="D71" s="5">
        <f t="shared" si="7"/>
        <v>193.09238678505662</v>
      </c>
      <c r="E71" s="5">
        <f t="shared" si="2"/>
        <v>27.032934149907931</v>
      </c>
      <c r="F71" s="6">
        <f>SUM(B$7:B71)</f>
        <v>419787.83131565107</v>
      </c>
      <c r="G71" s="4">
        <f t="shared" si="6"/>
        <v>823.47411988508827</v>
      </c>
      <c r="H71" s="4">
        <f>SUM(E$7:E71)</f>
        <v>157.50793874554034</v>
      </c>
      <c r="I71" s="1" t="str">
        <f t="shared" si="5"/>
        <v/>
      </c>
      <c r="J71" s="18">
        <f t="shared" si="10"/>
        <v>8.6169310125838727E-5</v>
      </c>
      <c r="K71" s="1" t="str">
        <f t="shared" si="11"/>
        <v/>
      </c>
    </row>
    <row r="72" spans="1:11" x14ac:dyDescent="0.2">
      <c r="A72" s="1">
        <f t="shared" ref="A72:A135" si="12">A71+1</f>
        <v>66</v>
      </c>
      <c r="B72" s="4">
        <f t="shared" si="8"/>
        <v>86779.628413005266</v>
      </c>
      <c r="C72" s="4">
        <f t="shared" si="9"/>
        <v>120026.8708719431</v>
      </c>
      <c r="D72" s="5">
        <f t="shared" si="7"/>
        <v>233.17500918546898</v>
      </c>
      <c r="E72" s="5">
        <f t="shared" ref="E72:E135" si="13">G$4*D72</f>
        <v>32.64450128596566</v>
      </c>
      <c r="F72" s="6">
        <f>SUM(B$7:B72)</f>
        <v>506567.45972865634</v>
      </c>
      <c r="G72" s="4">
        <f t="shared" si="6"/>
        <v>994.15194121950435</v>
      </c>
      <c r="H72" s="4">
        <f>SUM(E$7:E72)</f>
        <v>190.15244003150599</v>
      </c>
      <c r="I72" s="1" t="str">
        <f t="shared" si="5"/>
        <v/>
      </c>
      <c r="J72" s="18">
        <f t="shared" si="10"/>
        <v>1.0402564951184079E-4</v>
      </c>
      <c r="K72" s="1" t="str">
        <f t="shared" si="11"/>
        <v/>
      </c>
    </row>
    <row r="73" spans="1:11" x14ac:dyDescent="0.2">
      <c r="A73" s="1">
        <f t="shared" si="12"/>
        <v>67</v>
      </c>
      <c r="B73" s="4">
        <f t="shared" si="8"/>
        <v>104719.50347756632</v>
      </c>
      <c r="C73" s="4">
        <f t="shared" si="9"/>
        <v>144899.93167375875</v>
      </c>
      <c r="D73" s="5">
        <f t="shared" si="7"/>
        <v>281.4388085803713</v>
      </c>
      <c r="E73" s="5">
        <f t="shared" si="13"/>
        <v>39.401433201251983</v>
      </c>
      <c r="F73" s="6">
        <f>SUM(B$7:B73)</f>
        <v>611286.96320622263</v>
      </c>
      <c r="G73" s="4">
        <f t="shared" si="6"/>
        <v>1200.2687087194308</v>
      </c>
      <c r="H73" s="4">
        <f>SUM(E$7:E73)</f>
        <v>229.55387323275798</v>
      </c>
      <c r="I73" s="1" t="str">
        <f t="shared" si="5"/>
        <v/>
      </c>
      <c r="J73" s="18">
        <f t="shared" si="10"/>
        <v>1.2554623267768683E-4</v>
      </c>
      <c r="K73" s="1" t="str">
        <f t="shared" si="11"/>
        <v/>
      </c>
    </row>
    <row r="74" spans="1:11" x14ac:dyDescent="0.2">
      <c r="A74" s="1">
        <f t="shared" si="12"/>
        <v>68</v>
      </c>
      <c r="B74" s="4">
        <f t="shared" si="8"/>
        <v>126344.56301853069</v>
      </c>
      <c r="C74" s="4">
        <f t="shared" si="9"/>
        <v>174897.99877044259</v>
      </c>
      <c r="D74" s="5">
        <f t="shared" si="7"/>
        <v>339.54856947011507</v>
      </c>
      <c r="E74" s="5">
        <f t="shared" si="13"/>
        <v>47.536799725816117</v>
      </c>
      <c r="F74" s="6">
        <f>SUM(B$7:B74)</f>
        <v>737631.52622475335</v>
      </c>
      <c r="G74" s="4">
        <f t="shared" si="6"/>
        <v>1448.9993167375874</v>
      </c>
      <c r="H74" s="4">
        <f>SUM(E$7:E74)</f>
        <v>277.09067295857409</v>
      </c>
      <c r="I74" s="1" t="str">
        <f t="shared" si="5"/>
        <v/>
      </c>
      <c r="J74" s="18">
        <f t="shared" si="10"/>
        <v>1.5149422166393922E-4</v>
      </c>
      <c r="K74" s="1" t="str">
        <f t="shared" si="11"/>
        <v/>
      </c>
    </row>
    <row r="75" spans="1:11" x14ac:dyDescent="0.2">
      <c r="A75" s="1">
        <f t="shared" si="12"/>
        <v>69</v>
      </c>
      <c r="B75" s="4">
        <f t="shared" si="8"/>
        <v>152390.69753530377</v>
      </c>
      <c r="C75" s="4">
        <f t="shared" si="9"/>
        <v>211067.29835596832</v>
      </c>
      <c r="D75" s="5">
        <f t="shared" si="7"/>
        <v>409.56333844037005</v>
      </c>
      <c r="E75" s="5">
        <f t="shared" si="13"/>
        <v>57.338867381651809</v>
      </c>
      <c r="F75" s="6">
        <f>SUM(B$7:B75)</f>
        <v>890022.22376005712</v>
      </c>
      <c r="G75" s="4">
        <f t="shared" si="6"/>
        <v>1748.9799877044259</v>
      </c>
      <c r="H75" s="4">
        <f>SUM(E$7:E75)</f>
        <v>334.42954034022591</v>
      </c>
      <c r="I75" s="1" t="str">
        <f t="shared" si="5"/>
        <v/>
      </c>
      <c r="J75" s="18">
        <f t="shared" si="10"/>
        <v>1.828035552277063E-4</v>
      </c>
      <c r="K75" s="1" t="str">
        <f t="shared" si="11"/>
        <v/>
      </c>
    </row>
    <row r="76" spans="1:11" x14ac:dyDescent="0.2">
      <c r="A76" s="1">
        <f t="shared" si="12"/>
        <v>70</v>
      </c>
      <c r="B76" s="4">
        <f t="shared" si="8"/>
        <v>183744.61313024323</v>
      </c>
      <c r="C76" s="4">
        <f t="shared" si="9"/>
        <v>254679.64785770461</v>
      </c>
      <c r="D76" s="5">
        <f t="shared" si="7"/>
        <v>494.01191518400702</v>
      </c>
      <c r="E76" s="5">
        <f t="shared" si="13"/>
        <v>69.161668125760997</v>
      </c>
      <c r="F76" s="6">
        <f>SUM(B$7:B76)</f>
        <v>1073766.8368903003</v>
      </c>
      <c r="G76" s="4">
        <f t="shared" si="6"/>
        <v>2110.672983559683</v>
      </c>
      <c r="H76" s="4">
        <f>SUM(E$7:E76)</f>
        <v>403.59120846598694</v>
      </c>
      <c r="I76" s="1" t="str">
        <f t="shared" si="5"/>
        <v/>
      </c>
      <c r="J76" s="18">
        <f t="shared" si="10"/>
        <v>2.2060896075026815E-4</v>
      </c>
      <c r="K76" s="1" t="str">
        <f t="shared" si="11"/>
        <v/>
      </c>
    </row>
    <row r="77" spans="1:11" x14ac:dyDescent="0.2">
      <c r="A77" s="1">
        <f t="shared" si="12"/>
        <v>71</v>
      </c>
      <c r="B77" s="4">
        <f t="shared" si="8"/>
        <v>221477.35907598899</v>
      </c>
      <c r="C77" s="4">
        <f t="shared" si="9"/>
        <v>307281.16078312229</v>
      </c>
      <c r="D77" s="5">
        <f t="shared" si="7"/>
        <v>595.96645093165671</v>
      </c>
      <c r="E77" s="5">
        <f t="shared" si="13"/>
        <v>83.435303130431947</v>
      </c>
      <c r="F77" s="6">
        <f>SUM(B$7:B77)</f>
        <v>1295244.1959662894</v>
      </c>
      <c r="G77" s="4">
        <f t="shared" si="6"/>
        <v>2546.7964785770455</v>
      </c>
      <c r="H77" s="4">
        <f>SUM(E$7:E77)</f>
        <v>487.02651159641891</v>
      </c>
      <c r="I77" s="1" t="str">
        <f t="shared" si="5"/>
        <v/>
      </c>
      <c r="J77" s="18">
        <f t="shared" si="10"/>
        <v>2.6627837672577037E-4</v>
      </c>
      <c r="K77" s="1" t="str">
        <f t="shared" si="11"/>
        <v/>
      </c>
    </row>
    <row r="78" spans="1:11" x14ac:dyDescent="0.2">
      <c r="A78" s="1">
        <f t="shared" si="12"/>
        <v>72</v>
      </c>
      <c r="B78" s="4">
        <f t="shared" si="8"/>
        <v>266880.99498506135</v>
      </c>
      <c r="C78" s="4">
        <f t="shared" si="9"/>
        <v>370743.28827758064</v>
      </c>
      <c r="D78" s="5">
        <f t="shared" si="7"/>
        <v>719.10751603923313</v>
      </c>
      <c r="E78" s="5">
        <f t="shared" si="13"/>
        <v>100.67505224549265</v>
      </c>
      <c r="F78" s="6">
        <f>SUM(B$7:B78)</f>
        <v>1562125.1909513506</v>
      </c>
      <c r="G78" s="4">
        <f t="shared" si="6"/>
        <v>3072.8116078312223</v>
      </c>
      <c r="H78" s="4">
        <f>SUM(E$7:E78)</f>
        <v>587.70156384191159</v>
      </c>
      <c r="I78" s="1" t="str">
        <f t="shared" ref="I78:I141" si="14">IF(C77&lt;=0.01,A77,"")</f>
        <v/>
      </c>
      <c r="J78" s="18">
        <f t="shared" si="10"/>
        <v>3.2144763009289701E-4</v>
      </c>
      <c r="K78" s="1" t="str">
        <f t="shared" si="11"/>
        <v/>
      </c>
    </row>
    <row r="79" spans="1:11" x14ac:dyDescent="0.2">
      <c r="A79" s="1">
        <f t="shared" si="12"/>
        <v>73</v>
      </c>
      <c r="B79" s="4">
        <f t="shared" si="8"/>
        <v>321504.64009291033</v>
      </c>
      <c r="C79" s="4">
        <f t="shared" si="9"/>
        <v>447318.91089710977</v>
      </c>
      <c r="D79" s="5">
        <f t="shared" si="7"/>
        <v>867.79628413005264</v>
      </c>
      <c r="E79" s="5">
        <f t="shared" si="13"/>
        <v>121.49147977820738</v>
      </c>
      <c r="F79" s="6">
        <f>SUM(B$7:B79)</f>
        <v>1883629.8310442609</v>
      </c>
      <c r="G79" s="4">
        <f t="shared" ref="G79:G142" si="15">SUM(D73:D79)</f>
        <v>3707.4328827758059</v>
      </c>
      <c r="H79" s="4">
        <f>SUM(E$7:E79)</f>
        <v>709.19304362011894</v>
      </c>
      <c r="I79" s="1" t="str">
        <f t="shared" si="14"/>
        <v/>
      </c>
      <c r="J79" s="18">
        <f t="shared" si="10"/>
        <v>3.8806906128885377E-4</v>
      </c>
      <c r="K79" s="1" t="str">
        <f t="shared" ref="K79:K142" si="16">IF(B79&lt;=B78,A78,"")</f>
        <v/>
      </c>
    </row>
    <row r="80" spans="1:11" x14ac:dyDescent="0.2">
      <c r="A80" s="1">
        <f t="shared" si="12"/>
        <v>74</v>
      </c>
      <c r="B80" s="4">
        <f t="shared" si="8"/>
        <v>387191.13081219094</v>
      </c>
      <c r="C80" s="4">
        <f t="shared" si="9"/>
        <v>539708.61696862895</v>
      </c>
      <c r="D80" s="5">
        <f t="shared" ref="D80:D143" si="17">F$4*B73</f>
        <v>1047.1950347756633</v>
      </c>
      <c r="E80" s="5">
        <f t="shared" si="13"/>
        <v>146.60730486859288</v>
      </c>
      <c r="F80" s="6">
        <f>SUM(B$7:B80)</f>
        <v>2270820.9618564518</v>
      </c>
      <c r="G80" s="4">
        <f t="shared" si="15"/>
        <v>4473.189108971098</v>
      </c>
      <c r="H80" s="4">
        <f>SUM(E$7:E80)</f>
        <v>855.80034848871185</v>
      </c>
      <c r="I80" s="1" t="str">
        <f t="shared" si="14"/>
        <v/>
      </c>
      <c r="J80" s="18">
        <f t="shared" si="10"/>
        <v>4.6848014945455319E-4</v>
      </c>
      <c r="K80" s="1" t="str">
        <f t="shared" si="16"/>
        <v/>
      </c>
    </row>
    <row r="81" spans="1:11" x14ac:dyDescent="0.2">
      <c r="A81" s="1">
        <f t="shared" si="12"/>
        <v>75</v>
      </c>
      <c r="B81" s="4">
        <f t="shared" si="8"/>
        <v>466117.13164401578</v>
      </c>
      <c r="C81" s="4">
        <f t="shared" si="9"/>
        <v>651142.98065989581</v>
      </c>
      <c r="D81" s="5">
        <f t="shared" si="17"/>
        <v>1263.445630185307</v>
      </c>
      <c r="E81" s="5">
        <f t="shared" si="13"/>
        <v>176.882388225943</v>
      </c>
      <c r="F81" s="6">
        <f>SUM(B$7:B81)</f>
        <v>2736938.0935004675</v>
      </c>
      <c r="G81" s="4">
        <f t="shared" si="15"/>
        <v>5397.0861696862903</v>
      </c>
      <c r="H81" s="4">
        <f>SUM(E$7:E81)</f>
        <v>1032.6827367146548</v>
      </c>
      <c r="I81" s="1" t="str">
        <f t="shared" si="14"/>
        <v/>
      </c>
      <c r="J81" s="18">
        <f t="shared" si="10"/>
        <v>5.6549402644601177E-4</v>
      </c>
      <c r="K81" s="1" t="str">
        <f t="shared" si="16"/>
        <v/>
      </c>
    </row>
    <row r="82" spans="1:11" x14ac:dyDescent="0.2">
      <c r="A82" s="1">
        <f t="shared" si="12"/>
        <v>76</v>
      </c>
      <c r="B82" s="4">
        <f t="shared" si="8"/>
        <v>560839.41793699132</v>
      </c>
      <c r="C82" s="4">
        <f t="shared" si="9"/>
        <v>785486.40227173828</v>
      </c>
      <c r="D82" s="5">
        <f t="shared" si="17"/>
        <v>1523.9069753530378</v>
      </c>
      <c r="E82" s="5">
        <f t="shared" si="13"/>
        <v>213.34697654942531</v>
      </c>
      <c r="F82" s="6">
        <f>SUM(B$7:B82)</f>
        <v>3297777.5114374589</v>
      </c>
      <c r="G82" s="4">
        <f t="shared" si="15"/>
        <v>6511.4298065989578</v>
      </c>
      <c r="H82" s="4">
        <f>SUM(E$7:E82)</f>
        <v>1246.0297132640801</v>
      </c>
      <c r="I82" s="1" t="str">
        <f t="shared" si="14"/>
        <v/>
      </c>
      <c r="J82" s="18">
        <f t="shared" si="10"/>
        <v>6.8251212314329734E-4</v>
      </c>
      <c r="K82" s="1" t="str">
        <f t="shared" si="16"/>
        <v/>
      </c>
    </row>
    <row r="83" spans="1:11" x14ac:dyDescent="0.2">
      <c r="A83" s="1">
        <f t="shared" si="12"/>
        <v>77</v>
      </c>
      <c r="B83" s="4">
        <f t="shared" si="8"/>
        <v>674348.8050230128</v>
      </c>
      <c r="C83" s="4">
        <f t="shared" si="9"/>
        <v>947367.11625456158</v>
      </c>
      <c r="D83" s="5">
        <f t="shared" si="17"/>
        <v>1837.4461313024324</v>
      </c>
      <c r="E83" s="5">
        <f t="shared" si="13"/>
        <v>257.24245838234054</v>
      </c>
      <c r="F83" s="6">
        <f>SUM(B$7:B83)</f>
        <v>3972126.3164604716</v>
      </c>
      <c r="G83" s="4">
        <f t="shared" si="15"/>
        <v>7854.8640227173819</v>
      </c>
      <c r="H83" s="4">
        <f>SUM(E$7:E83)</f>
        <v>1503.2721716464207</v>
      </c>
      <c r="I83" s="1" t="str">
        <f t="shared" si="14"/>
        <v/>
      </c>
      <c r="J83" s="18">
        <f t="shared" si="10"/>
        <v>8.2365838462439278E-4</v>
      </c>
      <c r="K83" s="1" t="str">
        <f t="shared" si="16"/>
        <v/>
      </c>
    </row>
    <row r="84" spans="1:11" x14ac:dyDescent="0.2">
      <c r="A84" s="1">
        <f t="shared" si="12"/>
        <v>78</v>
      </c>
      <c r="B84" s="4">
        <f t="shared" si="8"/>
        <v>810130.91745362128</v>
      </c>
      <c r="C84" s="4">
        <f t="shared" si="9"/>
        <v>1142337.3596356995</v>
      </c>
      <c r="D84" s="5">
        <f t="shared" si="17"/>
        <v>2214.7735907598899</v>
      </c>
      <c r="E84" s="5">
        <f t="shared" si="13"/>
        <v>310.0683027063846</v>
      </c>
      <c r="F84" s="6">
        <f>SUM(B$7:B84)</f>
        <v>4782257.2339140931</v>
      </c>
      <c r="G84" s="4">
        <f t="shared" si="15"/>
        <v>9473.6711625456155</v>
      </c>
      <c r="H84" s="4">
        <f>SUM(E$7:E84)</f>
        <v>1813.3404743528054</v>
      </c>
      <c r="I84" s="1" t="str">
        <f t="shared" si="14"/>
        <v/>
      </c>
      <c r="J84" s="18">
        <f t="shared" si="10"/>
        <v>9.9393451346208028E-4</v>
      </c>
      <c r="K84" s="1" t="str">
        <f t="shared" si="16"/>
        <v/>
      </c>
    </row>
    <row r="85" spans="1:11" x14ac:dyDescent="0.2">
      <c r="A85" s="1">
        <f t="shared" si="12"/>
        <v>79</v>
      </c>
      <c r="B85" s="4">
        <f t="shared" ref="B85:B148" si="18">IF($E$4*A$4&gt;F84,B$4*C84*((($E$4*A$4)-F84)/(A$4)),0)</f>
        <v>972230.43417279632</v>
      </c>
      <c r="C85" s="4">
        <f t="shared" ref="C85:C148" si="19">F79-F72</f>
        <v>1377062.3713156045</v>
      </c>
      <c r="D85" s="5">
        <f t="shared" si="17"/>
        <v>2668.8099498506135</v>
      </c>
      <c r="E85" s="5">
        <f t="shared" si="13"/>
        <v>373.63339297908595</v>
      </c>
      <c r="F85" s="6">
        <f>SUM(B$7:B85)</f>
        <v>5754487.6680868892</v>
      </c>
      <c r="G85" s="4">
        <f t="shared" si="15"/>
        <v>11423.373596356996</v>
      </c>
      <c r="H85" s="4">
        <f>SUM(E$7:E85)</f>
        <v>2186.9738673318911</v>
      </c>
      <c r="I85" s="1" t="str">
        <f t="shared" si="14"/>
        <v/>
      </c>
      <c r="J85" s="18">
        <f t="shared" si="10"/>
        <v>1.1993938037589968E-3</v>
      </c>
      <c r="K85" s="1" t="str">
        <f t="shared" si="16"/>
        <v/>
      </c>
    </row>
    <row r="86" spans="1:11" x14ac:dyDescent="0.2">
      <c r="A86" s="1">
        <f t="shared" si="12"/>
        <v>80</v>
      </c>
      <c r="B86" s="4">
        <f t="shared" si="18"/>
        <v>1165308.1327315434</v>
      </c>
      <c r="C86" s="4">
        <f t="shared" si="19"/>
        <v>1659533.9986502291</v>
      </c>
      <c r="D86" s="5">
        <f t="shared" si="17"/>
        <v>3215.0464009291031</v>
      </c>
      <c r="E86" s="5">
        <f t="shared" si="13"/>
        <v>450.1064961300745</v>
      </c>
      <c r="F86" s="6">
        <f>SUM(B$7:B86)</f>
        <v>6919795.8008184321</v>
      </c>
      <c r="G86" s="4">
        <f t="shared" si="15"/>
        <v>13770.623713156047</v>
      </c>
      <c r="H86" s="4">
        <f>SUM(E$7:E86)</f>
        <v>2637.0803634619656</v>
      </c>
      <c r="I86" s="1" t="str">
        <f t="shared" si="14"/>
        <v/>
      </c>
      <c r="J86" s="18">
        <f t="shared" ref="J86:J149" si="20">1-(($E$4*($A$4-F72))/($E$4*$A$4))</f>
        <v>1.4473355992247194E-3</v>
      </c>
      <c r="K86" s="1" t="str">
        <f t="shared" si="16"/>
        <v/>
      </c>
    </row>
    <row r="87" spans="1:11" x14ac:dyDescent="0.2">
      <c r="A87" s="1">
        <f t="shared" si="12"/>
        <v>81</v>
      </c>
      <c r="B87" s="4">
        <f t="shared" si="18"/>
        <v>1394674.066843074</v>
      </c>
      <c r="C87" s="4">
        <f t="shared" si="19"/>
        <v>1999306.5672757141</v>
      </c>
      <c r="D87" s="5">
        <f t="shared" si="17"/>
        <v>3871.9113081219093</v>
      </c>
      <c r="E87" s="5">
        <f t="shared" si="13"/>
        <v>542.06758313706734</v>
      </c>
      <c r="F87" s="6">
        <f>SUM(B$7:B87)</f>
        <v>8314469.8676615059</v>
      </c>
      <c r="G87" s="4">
        <f t="shared" si="15"/>
        <v>16595.339986502295</v>
      </c>
      <c r="H87" s="4">
        <f>SUM(E$7:E87)</f>
        <v>3179.1479465990328</v>
      </c>
      <c r="I87" s="1" t="str">
        <f t="shared" si="14"/>
        <v/>
      </c>
      <c r="J87" s="18">
        <f t="shared" si="20"/>
        <v>1.746534180589232E-3</v>
      </c>
      <c r="K87" s="1" t="str">
        <f t="shared" si="16"/>
        <v/>
      </c>
    </row>
    <row r="88" spans="1:11" x14ac:dyDescent="0.2">
      <c r="A88" s="1">
        <f t="shared" si="12"/>
        <v>82</v>
      </c>
      <c r="B88" s="4">
        <f t="shared" si="18"/>
        <v>1666277.3753170914</v>
      </c>
      <c r="C88" s="4">
        <f t="shared" si="19"/>
        <v>2407755.2876774017</v>
      </c>
      <c r="D88" s="5">
        <f t="shared" si="17"/>
        <v>4661.1713164401581</v>
      </c>
      <c r="E88" s="5">
        <f t="shared" si="13"/>
        <v>652.56398430162221</v>
      </c>
      <c r="F88" s="6">
        <f>SUM(B$7:B88)</f>
        <v>9980747.2429785971</v>
      </c>
      <c r="G88" s="4">
        <f t="shared" si="15"/>
        <v>19993.065672757144</v>
      </c>
      <c r="H88" s="4">
        <f>SUM(E$7:E88)</f>
        <v>3831.7119309006548</v>
      </c>
      <c r="I88" s="1" t="str">
        <f t="shared" si="14"/>
        <v/>
      </c>
      <c r="J88" s="18">
        <f t="shared" si="20"/>
        <v>2.1075186463563877E-3</v>
      </c>
      <c r="K88" s="1" t="str">
        <f t="shared" si="16"/>
        <v/>
      </c>
    </row>
    <row r="89" spans="1:11" x14ac:dyDescent="0.2">
      <c r="A89" s="1">
        <f t="shared" si="12"/>
        <v>83</v>
      </c>
      <c r="B89" s="4">
        <f t="shared" si="18"/>
        <v>1986629.8919714598</v>
      </c>
      <c r="C89" s="4">
        <f t="shared" si="19"/>
        <v>2898359.4795701713</v>
      </c>
      <c r="D89" s="5">
        <f t="shared" si="17"/>
        <v>5608.3941793699132</v>
      </c>
      <c r="E89" s="5">
        <f t="shared" si="13"/>
        <v>785.17518511178787</v>
      </c>
      <c r="F89" s="6">
        <f>SUM(B$7:B89)</f>
        <v>11967377.134950057</v>
      </c>
      <c r="G89" s="4">
        <f t="shared" si="15"/>
        <v>24077.552876774018</v>
      </c>
      <c r="H89" s="4">
        <f>SUM(E$7:E89)</f>
        <v>4616.8871160124427</v>
      </c>
      <c r="I89" s="1" t="str">
        <f t="shared" si="14"/>
        <v/>
      </c>
      <c r="J89" s="18">
        <f t="shared" si="20"/>
        <v>2.5429206393144943E-3</v>
      </c>
      <c r="K89" s="1" t="str">
        <f t="shared" si="16"/>
        <v/>
      </c>
    </row>
    <row r="90" spans="1:11" x14ac:dyDescent="0.2">
      <c r="A90" s="1">
        <f t="shared" si="12"/>
        <v>84</v>
      </c>
      <c r="B90" s="4">
        <f t="shared" si="18"/>
        <v>2362635.739800531</v>
      </c>
      <c r="C90" s="4">
        <f t="shared" si="19"/>
        <v>3487013.0379478037</v>
      </c>
      <c r="D90" s="5">
        <f t="shared" si="17"/>
        <v>6743.4880502301285</v>
      </c>
      <c r="E90" s="5">
        <f t="shared" si="13"/>
        <v>944.0883270322181</v>
      </c>
      <c r="F90" s="6">
        <f>SUM(B$7:B90)</f>
        <v>14330012.874750588</v>
      </c>
      <c r="G90" s="4">
        <f t="shared" si="15"/>
        <v>28983.594795701712</v>
      </c>
      <c r="H90" s="4">
        <f>SUM(E$7:E90)</f>
        <v>5560.975443044661</v>
      </c>
      <c r="I90" s="1" t="str">
        <f t="shared" si="14"/>
        <v/>
      </c>
      <c r="J90" s="18">
        <f t="shared" si="20"/>
        <v>3.0679052482579516E-3</v>
      </c>
      <c r="K90" s="1" t="str">
        <f t="shared" si="16"/>
        <v/>
      </c>
    </row>
    <row r="91" spans="1:11" x14ac:dyDescent="0.2">
      <c r="A91" s="1">
        <f t="shared" si="12"/>
        <v>85</v>
      </c>
      <c r="B91" s="4">
        <f t="shared" si="18"/>
        <v>2801291.6995632523</v>
      </c>
      <c r="C91" s="4">
        <f t="shared" si="19"/>
        <v>4192362.4771355386</v>
      </c>
      <c r="D91" s="5">
        <f t="shared" si="17"/>
        <v>8101.3091745362126</v>
      </c>
      <c r="E91" s="5">
        <f t="shared" si="13"/>
        <v>1134.1832844350699</v>
      </c>
      <c r="F91" s="6">
        <f>SUM(B$7:B91)</f>
        <v>17131304.574313842</v>
      </c>
      <c r="G91" s="4">
        <f t="shared" si="15"/>
        <v>34870.13037947804</v>
      </c>
      <c r="H91" s="4">
        <f>SUM(E$7:E91)</f>
        <v>6695.1587274797312</v>
      </c>
      <c r="I91" s="1" t="str">
        <f t="shared" si="14"/>
        <v/>
      </c>
      <c r="J91" s="18">
        <f t="shared" si="20"/>
        <v>3.7006977027608245E-3</v>
      </c>
      <c r="K91" s="1" t="str">
        <f t="shared" si="16"/>
        <v/>
      </c>
    </row>
    <row r="92" spans="1:11" x14ac:dyDescent="0.2">
      <c r="A92" s="1">
        <f t="shared" si="12"/>
        <v>86</v>
      </c>
      <c r="B92" s="4">
        <f t="shared" si="18"/>
        <v>3309213.9750849274</v>
      </c>
      <c r="C92" s="4">
        <f t="shared" si="19"/>
        <v>5036165.9697741717</v>
      </c>
      <c r="D92" s="5">
        <f t="shared" si="17"/>
        <v>9722.3043417279641</v>
      </c>
      <c r="E92" s="5">
        <f t="shared" si="13"/>
        <v>1361.1226078419152</v>
      </c>
      <c r="F92" s="6">
        <f>SUM(B$7:B92)</f>
        <v>20440518.549398769</v>
      </c>
      <c r="G92" s="4">
        <f t="shared" si="15"/>
        <v>41923.624771355382</v>
      </c>
      <c r="H92" s="4">
        <f>SUM(E$7:E92)</f>
        <v>8056.2813353216461</v>
      </c>
      <c r="I92" s="1" t="str">
        <f t="shared" si="14"/>
        <v/>
      </c>
      <c r="J92" s="18">
        <f t="shared" si="20"/>
        <v>4.4632148312895303E-3</v>
      </c>
      <c r="K92" s="1" t="str">
        <f t="shared" si="16"/>
        <v/>
      </c>
    </row>
    <row r="93" spans="1:11" x14ac:dyDescent="0.2">
      <c r="A93" s="1">
        <f t="shared" si="12"/>
        <v>87</v>
      </c>
      <c r="B93" s="4">
        <f t="shared" si="18"/>
        <v>3891936.0039373008</v>
      </c>
      <c r="C93" s="4">
        <f t="shared" si="19"/>
        <v>6043648.9058050541</v>
      </c>
      <c r="D93" s="5">
        <f t="shared" si="17"/>
        <v>11653.081327315434</v>
      </c>
      <c r="E93" s="5">
        <f t="shared" si="13"/>
        <v>1631.431385824161</v>
      </c>
      <c r="F93" s="6">
        <f>SUM(B$7:B93)</f>
        <v>24332454.553336069</v>
      </c>
      <c r="G93" s="4">
        <f t="shared" si="15"/>
        <v>50361.659697741714</v>
      </c>
      <c r="H93" s="4">
        <f>SUM(E$7:E93)</f>
        <v>9687.7127211458064</v>
      </c>
      <c r="I93" s="1" t="str">
        <f t="shared" si="14"/>
        <v/>
      </c>
      <c r="J93" s="18">
        <f t="shared" si="20"/>
        <v>5.3817995172693589E-3</v>
      </c>
      <c r="K93" s="1" t="str">
        <f t="shared" si="16"/>
        <v/>
      </c>
    </row>
    <row r="94" spans="1:11" x14ac:dyDescent="0.2">
      <c r="A94" s="1">
        <f t="shared" si="12"/>
        <v>88</v>
      </c>
      <c r="B94" s="4">
        <f t="shared" si="18"/>
        <v>4552908.7308953181</v>
      </c>
      <c r="C94" s="4">
        <f t="shared" si="19"/>
        <v>7243809.14947813</v>
      </c>
      <c r="D94" s="5">
        <f t="shared" si="17"/>
        <v>13946.740668430741</v>
      </c>
      <c r="E94" s="5">
        <f t="shared" si="13"/>
        <v>1952.5436935803039</v>
      </c>
      <c r="F94" s="6">
        <f>SUM(B$7:B94)</f>
        <v>28885363.284231387</v>
      </c>
      <c r="G94" s="4">
        <f t="shared" si="15"/>
        <v>60436.489058050553</v>
      </c>
      <c r="H94" s="4">
        <f>SUM(E$7:E94)</f>
        <v>11640.256414726111</v>
      </c>
      <c r="I94" s="1" t="str">
        <f t="shared" si="14"/>
        <v/>
      </c>
      <c r="J94" s="18">
        <f t="shared" si="20"/>
        <v>6.4880598910183052E-3</v>
      </c>
      <c r="K94" s="1" t="str">
        <f t="shared" si="16"/>
        <v/>
      </c>
    </row>
    <row r="95" spans="1:11" x14ac:dyDescent="0.2">
      <c r="A95" s="1">
        <f t="shared" si="12"/>
        <v>89</v>
      </c>
      <c r="B95" s="4">
        <f t="shared" si="18"/>
        <v>5292132.7115717884</v>
      </c>
      <c r="C95" s="4">
        <f t="shared" si="19"/>
        <v>8669599.6235125978</v>
      </c>
      <c r="D95" s="5">
        <f t="shared" si="17"/>
        <v>16662.773753170914</v>
      </c>
      <c r="E95" s="5">
        <f t="shared" si="13"/>
        <v>2332.788325443928</v>
      </c>
      <c r="F95" s="6">
        <f>SUM(B$7:B95)</f>
        <v>34177495.995803177</v>
      </c>
      <c r="G95" s="4">
        <f t="shared" si="15"/>
        <v>72438.091494781314</v>
      </c>
      <c r="H95" s="4">
        <f>SUM(E$7:E95)</f>
        <v>13973.044740170038</v>
      </c>
      <c r="I95" s="1" t="str">
        <f t="shared" si="14"/>
        <v/>
      </c>
      <c r="J95" s="18">
        <f t="shared" si="20"/>
        <v>7.8198231242870841E-3</v>
      </c>
      <c r="K95" s="1" t="str">
        <f t="shared" si="16"/>
        <v/>
      </c>
    </row>
    <row r="96" spans="1:11" x14ac:dyDescent="0.2">
      <c r="A96" s="1">
        <f t="shared" si="12"/>
        <v>90</v>
      </c>
      <c r="B96" s="4">
        <f t="shared" si="18"/>
        <v>6104373.6384844305</v>
      </c>
      <c r="C96" s="4">
        <f t="shared" si="19"/>
        <v>10357886.558290116</v>
      </c>
      <c r="D96" s="5">
        <f t="shared" si="17"/>
        <v>19866.298919714598</v>
      </c>
      <c r="E96" s="5">
        <f t="shared" si="13"/>
        <v>2781.2818487600439</v>
      </c>
      <c r="F96" s="6">
        <f>SUM(B$7:B96)</f>
        <v>40281869.634287611</v>
      </c>
      <c r="G96" s="4">
        <f t="shared" si="15"/>
        <v>86695.996235125989</v>
      </c>
      <c r="H96" s="4">
        <f>SUM(E$7:E96)</f>
        <v>16754.326588930082</v>
      </c>
      <c r="I96" s="1" t="str">
        <f t="shared" si="14"/>
        <v/>
      </c>
      <c r="J96" s="18">
        <f t="shared" si="20"/>
        <v>9.4222214612499355E-3</v>
      </c>
      <c r="K96" s="1" t="str">
        <f t="shared" si="16"/>
        <v/>
      </c>
    </row>
    <row r="97" spans="1:11" x14ac:dyDescent="0.2">
      <c r="A97" s="1">
        <f t="shared" si="12"/>
        <v>91</v>
      </c>
      <c r="B97" s="4">
        <f t="shared" si="18"/>
        <v>6976975.5583649399</v>
      </c>
      <c r="C97" s="4">
        <f t="shared" si="19"/>
        <v>12349047.34039975</v>
      </c>
      <c r="D97" s="5">
        <f t="shared" si="17"/>
        <v>23626.357398005312</v>
      </c>
      <c r="E97" s="5">
        <f t="shared" si="13"/>
        <v>3307.6900357207437</v>
      </c>
      <c r="F97" s="6">
        <f>SUM(B$7:B97)</f>
        <v>47258845.192652553</v>
      </c>
      <c r="G97" s="4">
        <f t="shared" si="15"/>
        <v>103578.86558290117</v>
      </c>
      <c r="H97" s="4">
        <f>SUM(E$7:E97)</f>
        <v>20062.016624650827</v>
      </c>
      <c r="I97" s="1" t="str">
        <f t="shared" si="14"/>
        <v/>
      </c>
      <c r="J97" s="18">
        <f t="shared" si="20"/>
        <v>1.1348932332744255E-2</v>
      </c>
      <c r="K97" s="1" t="str">
        <f t="shared" si="16"/>
        <v/>
      </c>
    </row>
    <row r="98" spans="1:11" x14ac:dyDescent="0.2">
      <c r="A98" s="1">
        <f t="shared" si="12"/>
        <v>92</v>
      </c>
      <c r="B98" s="4">
        <f t="shared" si="18"/>
        <v>7887407.8401663331</v>
      </c>
      <c r="C98" s="4">
        <f t="shared" si="19"/>
        <v>14686030.881311879</v>
      </c>
      <c r="D98" s="5">
        <f t="shared" si="17"/>
        <v>28012.916995632524</v>
      </c>
      <c r="E98" s="5">
        <f t="shared" si="13"/>
        <v>3921.8083793885539</v>
      </c>
      <c r="F98" s="6">
        <f>SUM(B$7:B98)</f>
        <v>55146253.032818884</v>
      </c>
      <c r="G98" s="4">
        <f t="shared" si="15"/>
        <v>123490.47340399749</v>
      </c>
      <c r="H98" s="4">
        <f>SUM(E$7:E98)</f>
        <v>23983.82500403938</v>
      </c>
      <c r="I98" s="1" t="str">
        <f t="shared" si="14"/>
        <v/>
      </c>
      <c r="J98" s="18">
        <f t="shared" si="20"/>
        <v>1.3663592096897381E-2</v>
      </c>
      <c r="K98" s="1" t="str">
        <f t="shared" si="16"/>
        <v/>
      </c>
    </row>
    <row r="99" spans="1:11" x14ac:dyDescent="0.2">
      <c r="A99" s="1">
        <f t="shared" si="12"/>
        <v>93</v>
      </c>
      <c r="B99" s="4">
        <f t="shared" si="18"/>
        <v>8800879.1460048091</v>
      </c>
      <c r="C99" s="4">
        <f t="shared" si="19"/>
        <v>17412658.752517637</v>
      </c>
      <c r="D99" s="5">
        <f t="shared" si="17"/>
        <v>33092.139750849274</v>
      </c>
      <c r="E99" s="5">
        <f t="shared" si="13"/>
        <v>4632.8995651188989</v>
      </c>
      <c r="F99" s="6">
        <f>SUM(B$7:B99)</f>
        <v>63947132.178823695</v>
      </c>
      <c r="G99" s="4">
        <f t="shared" si="15"/>
        <v>146860.30881311881</v>
      </c>
      <c r="H99" s="4">
        <f>SUM(E$7:E99)</f>
        <v>28616.724569158279</v>
      </c>
      <c r="I99" s="1" t="str">
        <f t="shared" si="14"/>
        <v/>
      </c>
      <c r="J99" s="18">
        <f t="shared" si="20"/>
        <v>1.6441393337391141E-2</v>
      </c>
      <c r="K99" s="1" t="str">
        <f t="shared" si="16"/>
        <v/>
      </c>
    </row>
    <row r="100" spans="1:11" x14ac:dyDescent="0.2">
      <c r="A100" s="1">
        <f t="shared" si="12"/>
        <v>94</v>
      </c>
      <c r="B100" s="4">
        <f t="shared" si="18"/>
        <v>9668628.4542929493</v>
      </c>
      <c r="C100" s="4">
        <f t="shared" si="19"/>
        <v>20570893.416569881</v>
      </c>
      <c r="D100" s="5">
        <f t="shared" si="17"/>
        <v>38919.360039373008</v>
      </c>
      <c r="E100" s="5">
        <f t="shared" si="13"/>
        <v>5448.7104055122218</v>
      </c>
      <c r="F100" s="6">
        <f>SUM(B$7:B100)</f>
        <v>73615760.633116648</v>
      </c>
      <c r="G100" s="4">
        <f t="shared" si="15"/>
        <v>174126.58752517638</v>
      </c>
      <c r="H100" s="4">
        <f>SUM(E$7:E100)</f>
        <v>34065.434974670497</v>
      </c>
      <c r="I100" s="1" t="str">
        <f t="shared" si="14"/>
        <v/>
      </c>
      <c r="J100" s="18">
        <f t="shared" si="20"/>
        <v>1.9770845145195559E-2</v>
      </c>
      <c r="K100" s="1" t="str">
        <f t="shared" si="16"/>
        <v/>
      </c>
    </row>
    <row r="101" spans="1:11" x14ac:dyDescent="0.2">
      <c r="A101" s="1">
        <f t="shared" si="12"/>
        <v>95</v>
      </c>
      <c r="B101" s="4">
        <f t="shared" si="18"/>
        <v>10427821.910680829</v>
      </c>
      <c r="C101" s="4">
        <f t="shared" si="19"/>
        <v>24196748.752824582</v>
      </c>
      <c r="D101" s="5">
        <f t="shared" si="17"/>
        <v>45529.087308953181</v>
      </c>
      <c r="E101" s="5">
        <f t="shared" si="13"/>
        <v>6374.0722232534463</v>
      </c>
      <c r="F101" s="6">
        <f>SUM(B$7:B101)</f>
        <v>84043582.543797478</v>
      </c>
      <c r="G101" s="4">
        <f t="shared" si="15"/>
        <v>205708.93416569883</v>
      </c>
      <c r="H101" s="4">
        <f>SUM(E$7:E101)</f>
        <v>40439.507197923944</v>
      </c>
      <c r="I101" s="1" t="str">
        <f t="shared" si="14"/>
        <v/>
      </c>
      <c r="J101" s="18">
        <f t="shared" si="20"/>
        <v>2.3755628193318556E-2</v>
      </c>
      <c r="K101" s="1" t="str">
        <f t="shared" si="16"/>
        <v/>
      </c>
    </row>
    <row r="102" spans="1:11" x14ac:dyDescent="0.2">
      <c r="A102" s="1">
        <f t="shared" si="12"/>
        <v>96</v>
      </c>
      <c r="B102" s="4">
        <f t="shared" si="18"/>
        <v>11004247.903223803</v>
      </c>
      <c r="C102" s="4">
        <f t="shared" si="19"/>
        <v>28314492.499337554</v>
      </c>
      <c r="D102" s="5">
        <f t="shared" si="17"/>
        <v>52921.327115717882</v>
      </c>
      <c r="E102" s="5">
        <f t="shared" si="13"/>
        <v>7408.9857962005044</v>
      </c>
      <c r="F102" s="6">
        <f>SUM(B$7:B102)</f>
        <v>95047830.447021276</v>
      </c>
      <c r="G102" s="4">
        <f t="shared" si="15"/>
        <v>241967.48752824578</v>
      </c>
      <c r="H102" s="4">
        <f>SUM(E$7:E102)</f>
        <v>47848.492994124448</v>
      </c>
      <c r="I102" s="1" t="str">
        <f t="shared" si="14"/>
        <v/>
      </c>
      <c r="J102" s="18">
        <f t="shared" si="20"/>
        <v>2.8516420694224442E-2</v>
      </c>
      <c r="K102" s="1" t="str">
        <f t="shared" si="16"/>
        <v/>
      </c>
    </row>
    <row r="103" spans="1:11" x14ac:dyDescent="0.2">
      <c r="A103" s="1">
        <f t="shared" si="12"/>
        <v>97</v>
      </c>
      <c r="B103" s="4">
        <f t="shared" si="18"/>
        <v>11319025.525567902</v>
      </c>
      <c r="C103" s="4">
        <f t="shared" si="19"/>
        <v>32928832.317901965</v>
      </c>
      <c r="D103" s="5">
        <f t="shared" si="17"/>
        <v>61043.736384844306</v>
      </c>
      <c r="E103" s="5">
        <f t="shared" si="13"/>
        <v>8546.1230938782028</v>
      </c>
      <c r="F103" s="6">
        <f>SUM(B$7:B103)</f>
        <v>106366855.97258918</v>
      </c>
      <c r="G103" s="4">
        <f t="shared" si="15"/>
        <v>283144.92499337549</v>
      </c>
      <c r="H103" s="4">
        <f>SUM(E$7:E103)</f>
        <v>56394.616088002651</v>
      </c>
      <c r="I103" s="1" t="str">
        <f t="shared" si="14"/>
        <v/>
      </c>
      <c r="J103" s="18">
        <f t="shared" si="20"/>
        <v>3.4192506099857245E-2</v>
      </c>
      <c r="K103" s="1" t="str">
        <f t="shared" si="16"/>
        <v/>
      </c>
    </row>
    <row r="104" spans="1:11" x14ac:dyDescent="0.2">
      <c r="A104" s="1">
        <f t="shared" si="12"/>
        <v>98</v>
      </c>
      <c r="B104" s="4">
        <f t="shared" si="18"/>
        <v>11300046.455645127</v>
      </c>
      <c r="C104" s="4">
        <f t="shared" si="19"/>
        <v>38014948.458505042</v>
      </c>
      <c r="D104" s="5">
        <f t="shared" si="17"/>
        <v>69769.755583649399</v>
      </c>
      <c r="E104" s="5">
        <f t="shared" si="13"/>
        <v>9767.7657817109175</v>
      </c>
      <c r="F104" s="6">
        <f>SUM(B$7:B104)</f>
        <v>117666902.42823431</v>
      </c>
      <c r="G104" s="4">
        <f t="shared" si="15"/>
        <v>329288.32317901956</v>
      </c>
      <c r="H104" s="4">
        <f>SUM(E$7:E104)</f>
        <v>66162.381869713572</v>
      </c>
      <c r="I104" s="1" t="str">
        <f t="shared" si="14"/>
        <v/>
      </c>
      <c r="J104" s="18">
        <f t="shared" si="20"/>
        <v>4.0942893927858881E-2</v>
      </c>
      <c r="K104" s="1">
        <f t="shared" si="16"/>
        <v>97</v>
      </c>
    </row>
    <row r="105" spans="1:11" x14ac:dyDescent="0.2">
      <c r="A105" s="1">
        <f t="shared" si="12"/>
        <v>99</v>
      </c>
      <c r="B105" s="4">
        <f t="shared" si="18"/>
        <v>10897573.745785566</v>
      </c>
      <c r="C105" s="4">
        <f t="shared" si="19"/>
        <v>43506613.62942493</v>
      </c>
      <c r="D105" s="5">
        <f t="shared" si="17"/>
        <v>78874.078401663326</v>
      </c>
      <c r="E105" s="5">
        <f t="shared" si="13"/>
        <v>11042.370976232867</v>
      </c>
      <c r="F105" s="6">
        <f>SUM(B$7:B105)</f>
        <v>128564476.17401987</v>
      </c>
      <c r="G105" s="4">
        <f t="shared" si="15"/>
        <v>380149.48458505038</v>
      </c>
      <c r="H105" s="4">
        <f>SUM(E$7:E105)</f>
        <v>77204.752845946437</v>
      </c>
      <c r="I105" s="1" t="str">
        <f t="shared" si="14"/>
        <v/>
      </c>
      <c r="J105" s="18">
        <f t="shared" si="20"/>
        <v>4.8946584498039458E-2</v>
      </c>
      <c r="K105" s="1">
        <f t="shared" si="16"/>
        <v>98</v>
      </c>
    </row>
    <row r="106" spans="1:11" x14ac:dyDescent="0.2">
      <c r="A106" s="1">
        <f t="shared" si="12"/>
        <v>100</v>
      </c>
      <c r="B106" s="4">
        <f t="shared" si="18"/>
        <v>10101261.968884364</v>
      </c>
      <c r="C106" s="4">
        <f t="shared" si="19"/>
        <v>49283306.079780579</v>
      </c>
      <c r="D106" s="5">
        <f t="shared" si="17"/>
        <v>88008.791460048087</v>
      </c>
      <c r="E106" s="5">
        <f t="shared" si="13"/>
        <v>12321.230804406734</v>
      </c>
      <c r="F106" s="6">
        <f>SUM(B$7:B106)</f>
        <v>138665738.14290422</v>
      </c>
      <c r="G106" s="4">
        <f t="shared" si="15"/>
        <v>435066.13629424921</v>
      </c>
      <c r="H106" s="4">
        <f>SUM(E$7:E106)</f>
        <v>89525.98365035317</v>
      </c>
      <c r="I106" s="1" t="str">
        <f t="shared" si="14"/>
        <v/>
      </c>
      <c r="J106" s="18">
        <f t="shared" si="20"/>
        <v>5.8401481569710811E-2</v>
      </c>
      <c r="K106" s="1">
        <f t="shared" si="16"/>
        <v>99</v>
      </c>
    </row>
    <row r="107" spans="1:11" x14ac:dyDescent="0.2">
      <c r="A107" s="1">
        <f t="shared" si="12"/>
        <v>101</v>
      </c>
      <c r="B107" s="4">
        <f t="shared" si="18"/>
        <v>8953362.7414307389</v>
      </c>
      <c r="C107" s="4">
        <f t="shared" si="19"/>
        <v>55158219.259566091</v>
      </c>
      <c r="D107" s="5">
        <f t="shared" si="17"/>
        <v>96686.284542929498</v>
      </c>
      <c r="E107" s="5">
        <f t="shared" si="13"/>
        <v>13536.079836010131</v>
      </c>
      <c r="F107" s="6">
        <f>SUM(B$7:B107)</f>
        <v>147619100.88433495</v>
      </c>
      <c r="G107" s="4">
        <f t="shared" si="15"/>
        <v>492833.06079780567</v>
      </c>
      <c r="H107" s="4">
        <f>SUM(E$7:E107)</f>
        <v>103062.0634863633</v>
      </c>
      <c r="I107" s="1" t="str">
        <f t="shared" si="14"/>
        <v/>
      </c>
      <c r="J107" s="18">
        <f t="shared" si="20"/>
        <v>6.9521298723817404E-2</v>
      </c>
      <c r="K107" s="1">
        <f t="shared" si="16"/>
        <v>100</v>
      </c>
    </row>
    <row r="108" spans="1:11" x14ac:dyDescent="0.2">
      <c r="A108" s="1">
        <f t="shared" si="12"/>
        <v>102</v>
      </c>
      <c r="B108" s="4">
        <f t="shared" si="18"/>
        <v>7551408.1847295612</v>
      </c>
      <c r="C108" s="4">
        <f t="shared" si="19"/>
        <v>60870334.451218098</v>
      </c>
      <c r="D108" s="5">
        <f t="shared" si="17"/>
        <v>104278.21910680829</v>
      </c>
      <c r="E108" s="5">
        <f t="shared" si="13"/>
        <v>14598.950674953163</v>
      </c>
      <c r="F108" s="6">
        <f>SUM(B$7:B108)</f>
        <v>155170509.0690645</v>
      </c>
      <c r="G108" s="4">
        <f t="shared" si="15"/>
        <v>551582.1925956608</v>
      </c>
      <c r="H108" s="4">
        <f>SUM(E$7:E108)</f>
        <v>117661.01416131646</v>
      </c>
      <c r="I108" s="1" t="str">
        <f t="shared" si="14"/>
        <v/>
      </c>
      <c r="J108" s="18">
        <f t="shared" si="20"/>
        <v>8.2529609383518165E-2</v>
      </c>
      <c r="K108" s="1">
        <f t="shared" si="16"/>
        <v>101</v>
      </c>
    </row>
    <row r="109" spans="1:11" x14ac:dyDescent="0.2">
      <c r="A109" s="1">
        <f t="shared" si="12"/>
        <v>103</v>
      </c>
      <c r="B109" s="4">
        <f t="shared" si="18"/>
        <v>6035138.7248171996</v>
      </c>
      <c r="C109" s="4">
        <f t="shared" si="19"/>
        <v>66084986.338301569</v>
      </c>
      <c r="D109" s="5">
        <f t="shared" si="17"/>
        <v>110042.47903223803</v>
      </c>
      <c r="E109" s="5">
        <f t="shared" si="13"/>
        <v>15405.947064513326</v>
      </c>
      <c r="F109" s="6">
        <f>SUM(B$7:B109)</f>
        <v>161205647.79388168</v>
      </c>
      <c r="G109" s="4">
        <f t="shared" si="15"/>
        <v>608703.34451218089</v>
      </c>
      <c r="H109" s="4">
        <f>SUM(E$7:E109)</f>
        <v>133066.96122582979</v>
      </c>
      <c r="I109" s="1" t="str">
        <f t="shared" si="14"/>
        <v/>
      </c>
      <c r="J109" s="18">
        <f t="shared" si="20"/>
        <v>9.7649988559437628E-2</v>
      </c>
      <c r="K109" s="1">
        <f t="shared" si="16"/>
        <v>102</v>
      </c>
    </row>
    <row r="110" spans="1:11" x14ac:dyDescent="0.2">
      <c r="A110" s="1">
        <f t="shared" si="12"/>
        <v>104</v>
      </c>
      <c r="B110" s="4">
        <f t="shared" si="18"/>
        <v>4557997.885435245</v>
      </c>
      <c r="C110" s="4">
        <f t="shared" si="19"/>
        <v>70408057.235581756</v>
      </c>
      <c r="D110" s="5">
        <f t="shared" si="17"/>
        <v>113190.25525567902</v>
      </c>
      <c r="E110" s="5">
        <f t="shared" si="13"/>
        <v>15846.635735795064</v>
      </c>
      <c r="F110" s="6">
        <f>SUM(B$7:B110)</f>
        <v>165763645.67931694</v>
      </c>
      <c r="G110" s="4">
        <f t="shared" si="15"/>
        <v>660849.86338301562</v>
      </c>
      <c r="H110" s="4">
        <f>SUM(E$7:E110)</f>
        <v>148913.59696162486</v>
      </c>
      <c r="I110" s="1" t="str">
        <f t="shared" si="14"/>
        <v/>
      </c>
      <c r="J110" s="18">
        <f t="shared" si="20"/>
        <v>0.11509105609796455</v>
      </c>
      <c r="K110" s="1">
        <f t="shared" si="16"/>
        <v>103</v>
      </c>
    </row>
    <row r="111" spans="1:11" x14ac:dyDescent="0.2">
      <c r="A111" s="1">
        <f t="shared" si="12"/>
        <v>105</v>
      </c>
      <c r="B111" s="4">
        <f t="shared" si="18"/>
        <v>3251568.8182938294</v>
      </c>
      <c r="C111" s="4">
        <f t="shared" si="19"/>
        <v>73418223.141200989</v>
      </c>
      <c r="D111" s="5">
        <f t="shared" si="17"/>
        <v>113000.46455645128</v>
      </c>
      <c r="E111" s="5">
        <f t="shared" si="13"/>
        <v>15820.065037903179</v>
      </c>
      <c r="F111" s="6">
        <f>SUM(B$7:B111)</f>
        <v>169015214.49761078</v>
      </c>
      <c r="G111" s="4">
        <f t="shared" si="15"/>
        <v>704080.57235581754</v>
      </c>
      <c r="H111" s="4">
        <f>SUM(E$7:E111)</f>
        <v>164733.66199952803</v>
      </c>
      <c r="I111" s="1" t="str">
        <f t="shared" si="14"/>
        <v/>
      </c>
      <c r="J111" s="18">
        <f t="shared" si="20"/>
        <v>0.13502527197900738</v>
      </c>
      <c r="K111" s="1">
        <f t="shared" si="16"/>
        <v>104</v>
      </c>
    </row>
    <row r="112" spans="1:11" x14ac:dyDescent="0.2">
      <c r="A112" s="1">
        <f t="shared" si="12"/>
        <v>106</v>
      </c>
      <c r="B112" s="4">
        <f t="shared" si="18"/>
        <v>2196961.5873331828</v>
      </c>
      <c r="C112" s="4">
        <f t="shared" si="19"/>
        <v>74718605.964080527</v>
      </c>
      <c r="D112" s="5">
        <f t="shared" si="17"/>
        <v>108975.73745785566</v>
      </c>
      <c r="E112" s="5">
        <f t="shared" si="13"/>
        <v>15256.603244099795</v>
      </c>
      <c r="F112" s="6">
        <f>SUM(B$7:B112)</f>
        <v>171212176.08494395</v>
      </c>
      <c r="G112" s="4">
        <f t="shared" si="15"/>
        <v>734182.2314120098</v>
      </c>
      <c r="H112" s="4">
        <f>SUM(E$7:E112)</f>
        <v>179990.26524362783</v>
      </c>
      <c r="I112" s="1" t="str">
        <f t="shared" si="14"/>
        <v/>
      </c>
      <c r="J112" s="18">
        <f t="shared" si="20"/>
        <v>0.15756072295091117</v>
      </c>
      <c r="K112" s="1">
        <f t="shared" si="16"/>
        <v>105</v>
      </c>
    </row>
    <row r="113" spans="1:11" x14ac:dyDescent="0.2">
      <c r="A113" s="1">
        <f t="shared" si="12"/>
        <v>107</v>
      </c>
      <c r="B113" s="4">
        <f t="shared" si="18"/>
        <v>1415104.6128519692</v>
      </c>
      <c r="C113" s="4">
        <f t="shared" si="19"/>
        <v>74003340.251218304</v>
      </c>
      <c r="D113" s="5">
        <f t="shared" si="17"/>
        <v>101012.61968884364</v>
      </c>
      <c r="E113" s="5">
        <f t="shared" si="13"/>
        <v>14141.76675643811</v>
      </c>
      <c r="F113" s="6">
        <f>SUM(B$7:B113)</f>
        <v>172627280.69779593</v>
      </c>
      <c r="G113" s="4">
        <f t="shared" si="15"/>
        <v>747186.05964080547</v>
      </c>
      <c r="H113" s="4">
        <f>SUM(E$7:E113)</f>
        <v>194132.03200006593</v>
      </c>
      <c r="I113" s="1" t="str">
        <f t="shared" si="14"/>
        <v/>
      </c>
      <c r="J113" s="18">
        <f t="shared" si="20"/>
        <v>0.18270609193949627</v>
      </c>
      <c r="K113" s="1">
        <f t="shared" si="16"/>
        <v>106</v>
      </c>
    </row>
    <row r="114" spans="1:11" x14ac:dyDescent="0.2">
      <c r="A114" s="1">
        <f t="shared" si="12"/>
        <v>108</v>
      </c>
      <c r="B114" s="4">
        <f t="shared" si="18"/>
        <v>877945.76920820621</v>
      </c>
      <c r="C114" s="4">
        <f t="shared" si="19"/>
        <v>71126926.52526702</v>
      </c>
      <c r="D114" s="5">
        <f t="shared" si="17"/>
        <v>89533.627414307397</v>
      </c>
      <c r="E114" s="5">
        <f t="shared" si="13"/>
        <v>12534.707838003036</v>
      </c>
      <c r="F114" s="6">
        <f>SUM(B$7:B114)</f>
        <v>173505226.46700412</v>
      </c>
      <c r="G114" s="4">
        <f t="shared" si="15"/>
        <v>740033.4025121833</v>
      </c>
      <c r="H114" s="4">
        <f>SUM(E$7:E114)</f>
        <v>206666.73983806896</v>
      </c>
      <c r="I114" s="1" t="str">
        <f t="shared" si="14"/>
        <v/>
      </c>
      <c r="J114" s="18">
        <f t="shared" si="20"/>
        <v>0.21033074466604762</v>
      </c>
      <c r="K114" s="1">
        <f t="shared" si="16"/>
        <v>107</v>
      </c>
    </row>
    <row r="115" spans="1:11" x14ac:dyDescent="0.2">
      <c r="A115" s="1">
        <f t="shared" si="12"/>
        <v>109</v>
      </c>
      <c r="B115" s="4">
        <f t="shared" si="18"/>
        <v>531593.23626655864</v>
      </c>
      <c r="C115" s="4">
        <f t="shared" si="19"/>
        <v>66157817.346860409</v>
      </c>
      <c r="D115" s="5">
        <f t="shared" si="17"/>
        <v>75514.081847295616</v>
      </c>
      <c r="E115" s="5">
        <f t="shared" si="13"/>
        <v>10571.971458621387</v>
      </c>
      <c r="F115" s="6">
        <f>SUM(B$7:B115)</f>
        <v>174036819.70327067</v>
      </c>
      <c r="G115" s="4">
        <f t="shared" si="15"/>
        <v>711269.26525267074</v>
      </c>
      <c r="H115" s="4">
        <f>SUM(E$7:E115)</f>
        <v>217238.71129669034</v>
      </c>
      <c r="I115" s="1" t="str">
        <f t="shared" si="14"/>
        <v/>
      </c>
      <c r="J115" s="18">
        <f t="shared" si="20"/>
        <v>0.24012452155370712</v>
      </c>
      <c r="K115" s="1">
        <f t="shared" si="16"/>
        <v>108</v>
      </c>
    </row>
    <row r="116" spans="1:11" x14ac:dyDescent="0.2">
      <c r="A116" s="1">
        <f t="shared" si="12"/>
        <v>110</v>
      </c>
      <c r="B116" s="4">
        <f t="shared" si="18"/>
        <v>318609.53071556787</v>
      </c>
      <c r="C116" s="4">
        <f t="shared" si="19"/>
        <v>59396789.706727758</v>
      </c>
      <c r="D116" s="5">
        <f t="shared" si="17"/>
        <v>60351.387248171995</v>
      </c>
      <c r="E116" s="5">
        <f t="shared" si="13"/>
        <v>8449.1942147440805</v>
      </c>
      <c r="F116" s="6">
        <f>SUM(B$7:B116)</f>
        <v>174355429.23398623</v>
      </c>
      <c r="G116" s="4">
        <f t="shared" si="15"/>
        <v>661578.17346860457</v>
      </c>
      <c r="H116" s="4">
        <f>SUM(E$7:E116)</f>
        <v>225687.90551143442</v>
      </c>
      <c r="I116" s="1" t="str">
        <f t="shared" si="14"/>
        <v/>
      </c>
      <c r="J116" s="18">
        <f t="shared" si="20"/>
        <v>0.27156522984863218</v>
      </c>
      <c r="K116" s="1">
        <f t="shared" si="16"/>
        <v>109</v>
      </c>
    </row>
    <row r="117" spans="1:11" x14ac:dyDescent="0.2">
      <c r="A117" s="1">
        <f t="shared" si="12"/>
        <v>111</v>
      </c>
      <c r="B117" s="4">
        <f t="shared" si="18"/>
        <v>191427.17120012199</v>
      </c>
      <c r="C117" s="4">
        <f t="shared" si="19"/>
        <v>51348312.069376469</v>
      </c>
      <c r="D117" s="5">
        <f t="shared" si="17"/>
        <v>45579.978854352448</v>
      </c>
      <c r="E117" s="5">
        <f t="shared" si="13"/>
        <v>6381.1970396093429</v>
      </c>
      <c r="F117" s="6">
        <f>SUM(B$7:B117)</f>
        <v>174546856.40518636</v>
      </c>
      <c r="G117" s="4">
        <f t="shared" si="15"/>
        <v>593967.89706727804</v>
      </c>
      <c r="H117" s="4">
        <f>SUM(E$7:E117)</f>
        <v>232069.10255104376</v>
      </c>
      <c r="I117" s="1" t="str">
        <f t="shared" si="14"/>
        <v/>
      </c>
      <c r="J117" s="18">
        <f t="shared" si="20"/>
        <v>0.30390530277882633</v>
      </c>
      <c r="K117" s="1">
        <f t="shared" si="16"/>
        <v>110</v>
      </c>
    </row>
    <row r="118" spans="1:11" x14ac:dyDescent="0.2">
      <c r="A118" s="1">
        <f t="shared" si="12"/>
        <v>112</v>
      </c>
      <c r="B118" s="4">
        <f t="shared" si="18"/>
        <v>116340.79359365061</v>
      </c>
      <c r="C118" s="4">
        <f t="shared" si="19"/>
        <v>42647699.910924077</v>
      </c>
      <c r="D118" s="5">
        <f t="shared" si="17"/>
        <v>32515.688182938295</v>
      </c>
      <c r="E118" s="5">
        <f t="shared" si="13"/>
        <v>4552.1963456113617</v>
      </c>
      <c r="F118" s="6">
        <f>SUM(B$7:B118)</f>
        <v>174663197.19878</v>
      </c>
      <c r="G118" s="4">
        <f t="shared" si="15"/>
        <v>513483.12069376511</v>
      </c>
      <c r="H118" s="4">
        <f>SUM(E$7:E118)</f>
        <v>236621.29889665512</v>
      </c>
      <c r="I118" s="1" t="str">
        <f t="shared" si="14"/>
        <v/>
      </c>
      <c r="J118" s="18">
        <f t="shared" si="20"/>
        <v>0.33619114979495512</v>
      </c>
      <c r="K118" s="1">
        <f t="shared" si="16"/>
        <v>111</v>
      </c>
    </row>
    <row r="119" spans="1:11" x14ac:dyDescent="0.2">
      <c r="A119" s="1">
        <f t="shared" si="12"/>
        <v>113</v>
      </c>
      <c r="B119" s="4">
        <f t="shared" si="18"/>
        <v>71819.323977945824</v>
      </c>
      <c r="C119" s="4">
        <f t="shared" si="19"/>
        <v>33961542.554891706</v>
      </c>
      <c r="D119" s="5">
        <f t="shared" si="17"/>
        <v>21969.61587333183</v>
      </c>
      <c r="E119" s="5">
        <f t="shared" si="13"/>
        <v>3075.7462222664562</v>
      </c>
      <c r="F119" s="6">
        <f>SUM(B$7:B119)</f>
        <v>174735016.52275795</v>
      </c>
      <c r="G119" s="4">
        <f t="shared" si="15"/>
        <v>426476.9991092413</v>
      </c>
      <c r="H119" s="4">
        <f>SUM(E$7:E119)</f>
        <v>239697.04511892158</v>
      </c>
      <c r="I119" s="1" t="str">
        <f t="shared" si="14"/>
        <v/>
      </c>
      <c r="J119" s="18">
        <f t="shared" si="20"/>
        <v>0.36732707478291393</v>
      </c>
      <c r="K119" s="1">
        <f t="shared" si="16"/>
        <v>112</v>
      </c>
    </row>
    <row r="120" spans="1:11" x14ac:dyDescent="0.2">
      <c r="A120" s="1">
        <f t="shared" si="12"/>
        <v>114</v>
      </c>
      <c r="B120" s="4">
        <f t="shared" si="18"/>
        <v>44996.23819349573</v>
      </c>
      <c r="C120" s="4">
        <f t="shared" si="19"/>
        <v>25886125.582669169</v>
      </c>
      <c r="D120" s="5">
        <f t="shared" si="17"/>
        <v>14151.046128519693</v>
      </c>
      <c r="E120" s="5">
        <f t="shared" si="13"/>
        <v>1981.1464579927572</v>
      </c>
      <c r="F120" s="6">
        <f>SUM(B$7:B120)</f>
        <v>174780012.76095143</v>
      </c>
      <c r="G120" s="4">
        <f t="shared" si="15"/>
        <v>339615.42554891732</v>
      </c>
      <c r="H120" s="4">
        <f>SUM(E$7:E120)</f>
        <v>241678.19157691434</v>
      </c>
      <c r="I120" s="1" t="str">
        <f t="shared" si="14"/>
        <v/>
      </c>
      <c r="J120" s="18">
        <f t="shared" si="20"/>
        <v>0.39618782326544066</v>
      </c>
      <c r="K120" s="1">
        <f t="shared" si="16"/>
        <v>113</v>
      </c>
    </row>
    <row r="121" spans="1:11" x14ac:dyDescent="0.2">
      <c r="A121" s="1">
        <f t="shared" si="12"/>
        <v>115</v>
      </c>
      <c r="B121" s="4">
        <f t="shared" si="18"/>
        <v>28473.086482979783</v>
      </c>
      <c r="C121" s="4">
        <f t="shared" si="19"/>
        <v>18866310.634206176</v>
      </c>
      <c r="D121" s="5">
        <f t="shared" si="17"/>
        <v>8779.4576920820618</v>
      </c>
      <c r="E121" s="5">
        <f t="shared" si="13"/>
        <v>1229.1240768914888</v>
      </c>
      <c r="F121" s="6">
        <f>SUM(B$7:B121)</f>
        <v>174808485.8474344</v>
      </c>
      <c r="G121" s="4">
        <f t="shared" si="15"/>
        <v>258861.25582669195</v>
      </c>
      <c r="H121" s="4">
        <f>SUM(E$7:E121)</f>
        <v>242907.31565380582</v>
      </c>
      <c r="I121" s="1" t="str">
        <f t="shared" si="14"/>
        <v/>
      </c>
      <c r="J121" s="18">
        <f t="shared" si="20"/>
        <v>0.42176885966952848</v>
      </c>
      <c r="K121" s="1">
        <f t="shared" si="16"/>
        <v>114</v>
      </c>
    </row>
    <row r="122" spans="1:11" x14ac:dyDescent="0.2">
      <c r="A122" s="1">
        <f t="shared" si="12"/>
        <v>116</v>
      </c>
      <c r="B122" s="4">
        <f t="shared" si="18"/>
        <v>18065.827465746675</v>
      </c>
      <c r="C122" s="4">
        <f t="shared" si="19"/>
        <v>13149781.440104544</v>
      </c>
      <c r="D122" s="5">
        <f t="shared" si="17"/>
        <v>5315.9323626655869</v>
      </c>
      <c r="E122" s="5">
        <f t="shared" si="13"/>
        <v>744.23053077318218</v>
      </c>
      <c r="F122" s="6">
        <f>SUM(B$7:B122)</f>
        <v>174826551.67490014</v>
      </c>
      <c r="G122" s="4">
        <f t="shared" si="15"/>
        <v>188663.10634206192</v>
      </c>
      <c r="H122" s="4">
        <f>SUM(E$7:E122)</f>
        <v>243651.546184579</v>
      </c>
      <c r="I122" s="1" t="str">
        <f t="shared" si="14"/>
        <v/>
      </c>
      <c r="J122" s="18">
        <f t="shared" si="20"/>
        <v>0.4433443116258986</v>
      </c>
      <c r="K122" s="1">
        <f t="shared" si="16"/>
        <v>115</v>
      </c>
    </row>
    <row r="123" spans="1:11" x14ac:dyDescent="0.2">
      <c r="A123" s="1">
        <f t="shared" si="12"/>
        <v>117</v>
      </c>
      <c r="B123" s="4">
        <f t="shared" si="18"/>
        <v>11404.037831076505</v>
      </c>
      <c r="C123" s="4">
        <f t="shared" si="19"/>
        <v>8783210.7258694172</v>
      </c>
      <c r="D123" s="5">
        <f t="shared" si="17"/>
        <v>3186.0953071556787</v>
      </c>
      <c r="E123" s="5">
        <f t="shared" si="13"/>
        <v>446.05334300179504</v>
      </c>
      <c r="F123" s="6">
        <f>SUM(B$7:B123)</f>
        <v>174837955.71273121</v>
      </c>
      <c r="G123" s="4">
        <f t="shared" si="15"/>
        <v>131497.81440104559</v>
      </c>
      <c r="H123" s="4">
        <f>SUM(E$7:E123)</f>
        <v>244097.59952758078</v>
      </c>
      <c r="I123" s="1" t="str">
        <f t="shared" si="14"/>
        <v/>
      </c>
      <c r="J123" s="18">
        <f t="shared" si="20"/>
        <v>0.46058756512537624</v>
      </c>
      <c r="K123" s="1">
        <f t="shared" si="16"/>
        <v>116</v>
      </c>
    </row>
    <row r="124" spans="1:11" x14ac:dyDescent="0.2">
      <c r="A124" s="1">
        <f t="shared" si="12"/>
        <v>118</v>
      </c>
      <c r="B124" s="4">
        <f t="shared" si="18"/>
        <v>7116.3456100254025</v>
      </c>
      <c r="C124" s="4">
        <f t="shared" si="19"/>
        <v>5647982.7011692226</v>
      </c>
      <c r="D124" s="5">
        <f t="shared" si="17"/>
        <v>1914.2717120012198</v>
      </c>
      <c r="E124" s="5">
        <f t="shared" si="13"/>
        <v>267.99803968017079</v>
      </c>
      <c r="F124" s="6">
        <f>SUM(B$7:B124)</f>
        <v>174845072.05834123</v>
      </c>
      <c r="G124" s="4">
        <f t="shared" si="15"/>
        <v>87832.107258694348</v>
      </c>
      <c r="H124" s="4">
        <f>SUM(E$7:E124)</f>
        <v>244365.59756726096</v>
      </c>
      <c r="I124" s="1" t="str">
        <f t="shared" si="14"/>
        <v/>
      </c>
      <c r="J124" s="18">
        <f t="shared" si="20"/>
        <v>0.47361041622661981</v>
      </c>
      <c r="K124" s="1">
        <f t="shared" si="16"/>
        <v>117</v>
      </c>
    </row>
    <row r="125" spans="1:11" x14ac:dyDescent="0.2">
      <c r="A125" s="1">
        <f t="shared" si="12"/>
        <v>119</v>
      </c>
      <c r="B125" s="4">
        <f t="shared" si="18"/>
        <v>4375.1516720822983</v>
      </c>
      <c r="C125" s="4">
        <f t="shared" si="19"/>
        <v>3522840.4378139973</v>
      </c>
      <c r="D125" s="5">
        <f t="shared" si="17"/>
        <v>1163.4079359365062</v>
      </c>
      <c r="E125" s="5">
        <f t="shared" si="13"/>
        <v>162.87711103111087</v>
      </c>
      <c r="F125" s="6">
        <f>SUM(B$7:B125)</f>
        <v>174849447.21001333</v>
      </c>
      <c r="G125" s="4">
        <f t="shared" si="15"/>
        <v>56479.827011692578</v>
      </c>
      <c r="H125" s="4">
        <f>SUM(E$7:E125)</f>
        <v>244528.47467829208</v>
      </c>
      <c r="I125" s="1" t="str">
        <f t="shared" si="14"/>
        <v/>
      </c>
      <c r="J125" s="18">
        <f t="shared" si="20"/>
        <v>0.48290061285031649</v>
      </c>
      <c r="K125" s="1">
        <f t="shared" si="16"/>
        <v>118</v>
      </c>
    </row>
    <row r="126" spans="1:11" x14ac:dyDescent="0.2">
      <c r="A126" s="1">
        <f t="shared" si="12"/>
        <v>120</v>
      </c>
      <c r="B126" s="4">
        <f t="shared" si="18"/>
        <v>2651.8672829537968</v>
      </c>
      <c r="C126" s="4">
        <f t="shared" si="19"/>
        <v>2152732.0631555021</v>
      </c>
      <c r="D126" s="5">
        <f t="shared" si="17"/>
        <v>718.19323977945828</v>
      </c>
      <c r="E126" s="5">
        <f t="shared" si="13"/>
        <v>100.54705356912417</v>
      </c>
      <c r="F126" s="6">
        <f>SUM(B$7:B126)</f>
        <v>174852099.07729629</v>
      </c>
      <c r="G126" s="4">
        <f t="shared" si="15"/>
        <v>35228.404378140207</v>
      </c>
      <c r="H126" s="4">
        <f>SUM(E$7:E126)</f>
        <v>244629.0217318612</v>
      </c>
      <c r="I126" s="1" t="str">
        <f t="shared" si="14"/>
        <v/>
      </c>
      <c r="J126" s="18">
        <f t="shared" si="20"/>
        <v>0.48917764595698277</v>
      </c>
      <c r="K126" s="1">
        <f t="shared" si="16"/>
        <v>119</v>
      </c>
    </row>
    <row r="127" spans="1:11" x14ac:dyDescent="0.2">
      <c r="A127" s="1">
        <f t="shared" si="12"/>
        <v>121</v>
      </c>
      <c r="B127" s="4">
        <f t="shared" si="18"/>
        <v>1591.9552923728347</v>
      </c>
      <c r="C127" s="4">
        <f t="shared" si="19"/>
        <v>1303259.3804302812</v>
      </c>
      <c r="D127" s="5">
        <f t="shared" si="17"/>
        <v>449.96238193495731</v>
      </c>
      <c r="E127" s="5">
        <f t="shared" si="13"/>
        <v>62.994733470894026</v>
      </c>
      <c r="F127" s="6">
        <f>SUM(B$7:B127)</f>
        <v>174853691.03258866</v>
      </c>
      <c r="G127" s="4">
        <f t="shared" si="15"/>
        <v>21527.320631555471</v>
      </c>
      <c r="H127" s="4">
        <f>SUM(E$7:E127)</f>
        <v>244692.0164653321</v>
      </c>
      <c r="I127" s="1" t="str">
        <f t="shared" si="14"/>
        <v/>
      </c>
      <c r="J127" s="18">
        <f t="shared" si="20"/>
        <v>0.49322080199370266</v>
      </c>
      <c r="K127" s="1">
        <f t="shared" si="16"/>
        <v>120</v>
      </c>
    </row>
    <row r="128" spans="1:11" x14ac:dyDescent="0.2">
      <c r="A128" s="1">
        <f t="shared" si="12"/>
        <v>122</v>
      </c>
      <c r="B128" s="4">
        <f t="shared" si="18"/>
        <v>953.39267109948116</v>
      </c>
      <c r="C128" s="4">
        <f t="shared" si="19"/>
        <v>789731.97162947059</v>
      </c>
      <c r="D128" s="5">
        <f t="shared" si="17"/>
        <v>284.73086482979784</v>
      </c>
      <c r="E128" s="5">
        <f t="shared" si="13"/>
        <v>39.862321076171703</v>
      </c>
      <c r="F128" s="6">
        <f>SUM(B$7:B128)</f>
        <v>174854644.42525977</v>
      </c>
      <c r="G128" s="4">
        <f t="shared" si="15"/>
        <v>13032.593804303207</v>
      </c>
      <c r="H128" s="4">
        <f>SUM(E$7:E128)</f>
        <v>244731.87878640826</v>
      </c>
      <c r="I128" s="1" t="str">
        <f t="shared" si="14"/>
        <v/>
      </c>
      <c r="J128" s="18">
        <f t="shared" si="20"/>
        <v>0.49572921847715468</v>
      </c>
      <c r="K128" s="1">
        <f t="shared" si="16"/>
        <v>121</v>
      </c>
    </row>
    <row r="129" spans="1:11" x14ac:dyDescent="0.2">
      <c r="A129" s="1">
        <f t="shared" si="12"/>
        <v>123</v>
      </c>
      <c r="B129" s="4">
        <f t="shared" si="18"/>
        <v>573.95972313468769</v>
      </c>
      <c r="C129" s="4">
        <f t="shared" si="19"/>
        <v>482526.47874498367</v>
      </c>
      <c r="D129" s="5">
        <f t="shared" si="17"/>
        <v>180.65827465746676</v>
      </c>
      <c r="E129" s="5">
        <f t="shared" si="13"/>
        <v>25.292158452045349</v>
      </c>
      <c r="F129" s="6">
        <f>SUM(B$7:B129)</f>
        <v>174855218.38498291</v>
      </c>
      <c r="G129" s="4">
        <f t="shared" si="15"/>
        <v>7897.3197162950837</v>
      </c>
      <c r="H129" s="4">
        <f>SUM(E$7:E129)</f>
        <v>244757.17094486029</v>
      </c>
      <c r="I129" s="1" t="str">
        <f t="shared" si="14"/>
        <v/>
      </c>
      <c r="J129" s="18">
        <f t="shared" si="20"/>
        <v>0.49724805629505908</v>
      </c>
      <c r="K129" s="1">
        <f t="shared" si="16"/>
        <v>122</v>
      </c>
    </row>
    <row r="130" spans="1:11" x14ac:dyDescent="0.2">
      <c r="A130" s="1">
        <f t="shared" si="12"/>
        <v>124</v>
      </c>
      <c r="B130" s="4">
        <f t="shared" si="18"/>
        <v>349.30481440603239</v>
      </c>
      <c r="C130" s="4">
        <f t="shared" si="19"/>
        <v>298215.65315487981</v>
      </c>
      <c r="D130" s="5">
        <f t="shared" si="17"/>
        <v>114.04037831076505</v>
      </c>
      <c r="E130" s="5">
        <f t="shared" si="13"/>
        <v>15.965652963507109</v>
      </c>
      <c r="F130" s="6">
        <f>SUM(B$7:B130)</f>
        <v>174855567.68979731</v>
      </c>
      <c r="G130" s="4">
        <f t="shared" si="15"/>
        <v>4825.2647874501708</v>
      </c>
      <c r="H130" s="4">
        <f>SUM(E$7:E130)</f>
        <v>244773.13659782379</v>
      </c>
      <c r="I130" s="1" t="str">
        <f t="shared" si="14"/>
        <v/>
      </c>
      <c r="J130" s="18">
        <f t="shared" si="20"/>
        <v>0.49815836923996071</v>
      </c>
      <c r="K130" s="1">
        <f t="shared" si="16"/>
        <v>123</v>
      </c>
    </row>
    <row r="131" spans="1:11" x14ac:dyDescent="0.2">
      <c r="A131" s="1">
        <f t="shared" si="12"/>
        <v>125</v>
      </c>
      <c r="B131" s="4">
        <f t="shared" si="18"/>
        <v>215.35987861881404</v>
      </c>
      <c r="C131" s="4">
        <f t="shared" si="19"/>
        <v>186250.01123332977</v>
      </c>
      <c r="D131" s="5">
        <f t="shared" si="17"/>
        <v>71.163456100254024</v>
      </c>
      <c r="E131" s="5">
        <f t="shared" si="13"/>
        <v>9.9628838540355638</v>
      </c>
      <c r="F131" s="6">
        <f>SUM(B$7:B131)</f>
        <v>174855783.04967594</v>
      </c>
      <c r="G131" s="4">
        <f t="shared" si="15"/>
        <v>2982.1565315492053</v>
      </c>
      <c r="H131" s="4">
        <f>SUM(E$7:E131)</f>
        <v>244783.09948167781</v>
      </c>
      <c r="I131" s="1" t="str">
        <f t="shared" si="14"/>
        <v/>
      </c>
      <c r="J131" s="18">
        <f t="shared" si="20"/>
        <v>0.49870530401481816</v>
      </c>
      <c r="K131" s="1">
        <f t="shared" si="16"/>
        <v>124</v>
      </c>
    </row>
    <row r="132" spans="1:11" x14ac:dyDescent="0.2">
      <c r="A132" s="1">
        <f t="shared" si="12"/>
        <v>126</v>
      </c>
      <c r="B132" s="4">
        <f t="shared" si="18"/>
        <v>134.30204308946233</v>
      </c>
      <c r="C132" s="4">
        <f t="shared" si="19"/>
        <v>117082.55453833938</v>
      </c>
      <c r="D132" s="5">
        <f t="shared" si="17"/>
        <v>43.751516720822984</v>
      </c>
      <c r="E132" s="5">
        <f t="shared" si="13"/>
        <v>6.1252123409152182</v>
      </c>
      <c r="F132" s="6">
        <f>SUM(B$7:B132)</f>
        <v>174855917.35171902</v>
      </c>
      <c r="G132" s="4">
        <f t="shared" si="15"/>
        <v>1862.5001123335226</v>
      </c>
      <c r="H132" s="4">
        <f>SUM(E$7:E132)</f>
        <v>244789.22469401872</v>
      </c>
      <c r="I132" s="1" t="str">
        <f t="shared" si="14"/>
        <v/>
      </c>
      <c r="J132" s="18">
        <f t="shared" si="20"/>
        <v>0.49903770628222854</v>
      </c>
      <c r="K132" s="1">
        <f t="shared" si="16"/>
        <v>125</v>
      </c>
    </row>
    <row r="133" spans="1:11" x14ac:dyDescent="0.2">
      <c r="A133" s="1">
        <f t="shared" si="12"/>
        <v>127</v>
      </c>
      <c r="B133" s="4">
        <f t="shared" si="18"/>
        <v>84.347822626929997</v>
      </c>
      <c r="C133" s="4">
        <f t="shared" si="19"/>
        <v>73678.271637231112</v>
      </c>
      <c r="D133" s="5">
        <f t="shared" si="17"/>
        <v>26.518672829537969</v>
      </c>
      <c r="E133" s="5">
        <f t="shared" si="13"/>
        <v>3.7126141961353163</v>
      </c>
      <c r="F133" s="6">
        <f>SUM(B$7:B133)</f>
        <v>174856001.69954166</v>
      </c>
      <c r="G133" s="4">
        <f t="shared" si="15"/>
        <v>1170.825545383602</v>
      </c>
      <c r="H133" s="4">
        <f>SUM(E$7:E133)</f>
        <v>244792.93730821487</v>
      </c>
      <c r="I133" s="1" t="str">
        <f t="shared" si="14"/>
        <v/>
      </c>
      <c r="J133" s="18">
        <f t="shared" si="20"/>
        <v>0.49924290435073704</v>
      </c>
      <c r="K133" s="1">
        <f t="shared" si="16"/>
        <v>126</v>
      </c>
    </row>
    <row r="134" spans="1:11" x14ac:dyDescent="0.2">
      <c r="A134" s="1">
        <f t="shared" si="12"/>
        <v>128</v>
      </c>
      <c r="B134" s="4">
        <f t="shared" si="18"/>
        <v>53.047729482346661</v>
      </c>
      <c r="C134" s="4">
        <f t="shared" si="19"/>
        <v>46158.577825367451</v>
      </c>
      <c r="D134" s="5">
        <f t="shared" si="17"/>
        <v>15.919552923728348</v>
      </c>
      <c r="E134" s="5">
        <f t="shared" si="13"/>
        <v>2.228737409321969</v>
      </c>
      <c r="F134" s="6">
        <f>SUM(B$7:B134)</f>
        <v>174856054.74727115</v>
      </c>
      <c r="G134" s="4">
        <f t="shared" si="15"/>
        <v>736.7827163723731</v>
      </c>
      <c r="H134" s="4">
        <f>SUM(E$7:E134)</f>
        <v>244795.16604562418</v>
      </c>
      <c r="I134" s="1" t="str">
        <f t="shared" si="14"/>
        <v/>
      </c>
      <c r="J134" s="18">
        <f t="shared" si="20"/>
        <v>0.49937146503128982</v>
      </c>
      <c r="K134" s="1">
        <f t="shared" si="16"/>
        <v>127</v>
      </c>
    </row>
    <row r="135" spans="1:11" x14ac:dyDescent="0.2">
      <c r="A135" s="1">
        <f t="shared" si="12"/>
        <v>129</v>
      </c>
      <c r="B135" s="4">
        <f t="shared" si="18"/>
        <v>33.22154075338397</v>
      </c>
      <c r="C135" s="4">
        <f t="shared" si="19"/>
        <v>28666.710082769394</v>
      </c>
      <c r="D135" s="5">
        <f t="shared" si="17"/>
        <v>9.5339267109948125</v>
      </c>
      <c r="E135" s="5">
        <f t="shared" si="13"/>
        <v>1.3347497395392738</v>
      </c>
      <c r="F135" s="6">
        <f>SUM(B$7:B135)</f>
        <v>174856087.9688119</v>
      </c>
      <c r="G135" s="4">
        <f t="shared" si="15"/>
        <v>461.58577825357003</v>
      </c>
      <c r="H135" s="4">
        <f>SUM(E$7:E135)</f>
        <v>244796.50079536371</v>
      </c>
      <c r="I135" s="1" t="str">
        <f t="shared" si="14"/>
        <v/>
      </c>
      <c r="J135" s="18">
        <f t="shared" si="20"/>
        <v>0.4994528167069554</v>
      </c>
      <c r="K135" s="1">
        <f t="shared" si="16"/>
        <v>128</v>
      </c>
    </row>
    <row r="136" spans="1:11" x14ac:dyDescent="0.2">
      <c r="A136" s="1">
        <f t="shared" ref="A136:A190" si="21">A135+1</f>
        <v>130</v>
      </c>
      <c r="B136" s="4">
        <f t="shared" si="18"/>
        <v>20.627422377458728</v>
      </c>
      <c r="C136" s="4">
        <f t="shared" si="19"/>
        <v>17611.977066099644</v>
      </c>
      <c r="D136" s="5">
        <f t="shared" si="17"/>
        <v>5.7395972313468766</v>
      </c>
      <c r="E136" s="5">
        <f t="shared" ref="E136:E190" si="22">G$4*D136</f>
        <v>0.80354361238856276</v>
      </c>
      <c r="F136" s="6">
        <f>SUM(B$7:B136)</f>
        <v>174856108.59623426</v>
      </c>
      <c r="G136" s="4">
        <f t="shared" si="15"/>
        <v>286.66710082745004</v>
      </c>
      <c r="H136" s="4">
        <f>SUM(E$7:E136)</f>
        <v>244797.3043389761</v>
      </c>
      <c r="I136" s="1" t="str">
        <f t="shared" si="14"/>
        <v/>
      </c>
      <c r="J136" s="18">
        <f t="shared" si="20"/>
        <v>0.49950443335685757</v>
      </c>
      <c r="K136" s="1">
        <f t="shared" si="16"/>
        <v>129</v>
      </c>
    </row>
    <row r="137" spans="1:11" x14ac:dyDescent="0.2">
      <c r="A137" s="1">
        <f t="shared" si="21"/>
        <v>131</v>
      </c>
      <c r="B137" s="4">
        <f t="shared" si="18"/>
        <v>12.671060515655308</v>
      </c>
      <c r="C137" s="4">
        <f t="shared" si="19"/>
        <v>10710.991334706545</v>
      </c>
      <c r="D137" s="5">
        <f t="shared" si="17"/>
        <v>3.493048144060324</v>
      </c>
      <c r="E137" s="5">
        <f t="shared" si="22"/>
        <v>0.48902674016844544</v>
      </c>
      <c r="F137" s="6">
        <f>SUM(B$7:B137)</f>
        <v>174856121.26729476</v>
      </c>
      <c r="G137" s="4">
        <f t="shared" si="15"/>
        <v>176.11977066074533</v>
      </c>
      <c r="H137" s="4">
        <f>SUM(E$7:E137)</f>
        <v>244797.79336571626</v>
      </c>
      <c r="I137" s="1" t="str">
        <f t="shared" si="14"/>
        <v/>
      </c>
      <c r="J137" s="18">
        <f t="shared" si="20"/>
        <v>0.49953701632208913</v>
      </c>
      <c r="K137" s="1">
        <f t="shared" si="16"/>
        <v>130</v>
      </c>
    </row>
    <row r="138" spans="1:11" x14ac:dyDescent="0.2">
      <c r="A138" s="1">
        <f t="shared" si="21"/>
        <v>132</v>
      </c>
      <c r="B138" s="4">
        <f t="shared" si="18"/>
        <v>7.7054192962716819</v>
      </c>
      <c r="C138" s="4">
        <f t="shared" si="19"/>
        <v>6470.1417056918144</v>
      </c>
      <c r="D138" s="5">
        <f t="shared" si="17"/>
        <v>2.1535987861881405</v>
      </c>
      <c r="E138" s="5">
        <f t="shared" si="22"/>
        <v>0.30150383006633968</v>
      </c>
      <c r="F138" s="6">
        <f>SUM(B$7:B138)</f>
        <v>174856128.97271407</v>
      </c>
      <c r="G138" s="4">
        <f t="shared" si="15"/>
        <v>107.10991334667945</v>
      </c>
      <c r="H138" s="4">
        <f>SUM(E$7:E138)</f>
        <v>244798.09486954633</v>
      </c>
      <c r="I138" s="1" t="str">
        <f t="shared" si="14"/>
        <v/>
      </c>
      <c r="J138" s="18">
        <f t="shared" si="20"/>
        <v>0.49955734873811786</v>
      </c>
      <c r="K138" s="1">
        <f t="shared" si="16"/>
        <v>131</v>
      </c>
    </row>
    <row r="139" spans="1:11" x14ac:dyDescent="0.2">
      <c r="A139" s="1">
        <f t="shared" si="21"/>
        <v>133</v>
      </c>
      <c r="B139" s="4">
        <f t="shared" si="18"/>
        <v>4.6543296694172165</v>
      </c>
      <c r="C139" s="4">
        <f t="shared" si="19"/>
        <v>3902.6222453713417</v>
      </c>
      <c r="D139" s="5">
        <f t="shared" si="17"/>
        <v>1.3430204308946234</v>
      </c>
      <c r="E139" s="5">
        <f t="shared" si="22"/>
        <v>0.18802286032524729</v>
      </c>
      <c r="F139" s="6">
        <f>SUM(B$7:B139)</f>
        <v>174856133.62704372</v>
      </c>
      <c r="G139" s="4">
        <f t="shared" si="15"/>
        <v>64.701417056751097</v>
      </c>
      <c r="H139" s="4">
        <f>SUM(E$7:E139)</f>
        <v>244798.28289240666</v>
      </c>
      <c r="I139" s="1" t="str">
        <f t="shared" si="14"/>
        <v/>
      </c>
      <c r="J139" s="18">
        <f t="shared" si="20"/>
        <v>0.49956984917146663</v>
      </c>
      <c r="K139" s="1">
        <f t="shared" si="16"/>
        <v>132</v>
      </c>
    </row>
    <row r="140" spans="1:11" x14ac:dyDescent="0.2">
      <c r="A140" s="1">
        <f t="shared" si="21"/>
        <v>134</v>
      </c>
      <c r="B140" s="4">
        <f t="shared" si="18"/>
        <v>2.8072805373002625</v>
      </c>
      <c r="C140" s="4">
        <f t="shared" si="19"/>
        <v>2363.7146824896336</v>
      </c>
      <c r="D140" s="5">
        <f t="shared" si="17"/>
        <v>0.84347822626930002</v>
      </c>
      <c r="E140" s="5">
        <f t="shared" si="22"/>
        <v>0.11808695167770202</v>
      </c>
      <c r="F140" s="6">
        <f>SUM(B$7:B140)</f>
        <v>174856136.43432426</v>
      </c>
      <c r="G140" s="4">
        <f t="shared" si="15"/>
        <v>39.026222453482426</v>
      </c>
      <c r="H140" s="4">
        <f>SUM(E$7:E140)</f>
        <v>244798.40097935832</v>
      </c>
      <c r="I140" s="1" t="str">
        <f t="shared" si="14"/>
        <v/>
      </c>
      <c r="J140" s="18">
        <f t="shared" si="20"/>
        <v>0.49957742593513221</v>
      </c>
      <c r="K140" s="1">
        <f t="shared" si="16"/>
        <v>133</v>
      </c>
    </row>
    <row r="141" spans="1:11" x14ac:dyDescent="0.2">
      <c r="A141" s="1">
        <f t="shared" si="21"/>
        <v>135</v>
      </c>
      <c r="B141" s="4">
        <f t="shared" si="18"/>
        <v>1.7002621123152379</v>
      </c>
      <c r="C141" s="4">
        <f t="shared" si="19"/>
        <v>1443.5435521304607</v>
      </c>
      <c r="D141" s="5">
        <f t="shared" si="17"/>
        <v>0.53047729482346662</v>
      </c>
      <c r="E141" s="5">
        <f t="shared" si="22"/>
        <v>7.4266821275285333E-2</v>
      </c>
      <c r="F141" s="6">
        <f>SUM(B$7:B141)</f>
        <v>174856138.13458636</v>
      </c>
      <c r="G141" s="4">
        <f t="shared" si="15"/>
        <v>23.637146824577545</v>
      </c>
      <c r="H141" s="4">
        <f>SUM(E$7:E141)</f>
        <v>244798.47524617959</v>
      </c>
      <c r="I141" s="1" t="str">
        <f t="shared" si="14"/>
        <v/>
      </c>
      <c r="J141" s="18">
        <f t="shared" si="20"/>
        <v>0.49958197437882479</v>
      </c>
      <c r="K141" s="1">
        <f t="shared" si="16"/>
        <v>134</v>
      </c>
    </row>
    <row r="142" spans="1:11" x14ac:dyDescent="0.2">
      <c r="A142" s="1">
        <f t="shared" si="21"/>
        <v>136</v>
      </c>
      <c r="B142" s="4">
        <f t="shared" si="18"/>
        <v>1.0383543410765717</v>
      </c>
      <c r="C142" s="4">
        <f t="shared" si="19"/>
        <v>890.21125134825706</v>
      </c>
      <c r="D142" s="5">
        <f t="shared" si="17"/>
        <v>0.33221540753383971</v>
      </c>
      <c r="E142" s="5">
        <f t="shared" si="22"/>
        <v>4.6510157054737565E-2</v>
      </c>
      <c r="F142" s="6">
        <f>SUM(B$7:B142)</f>
        <v>174856139.1729407</v>
      </c>
      <c r="G142" s="4">
        <f t="shared" si="15"/>
        <v>14.43543552111657</v>
      </c>
      <c r="H142" s="4">
        <f>SUM(E$7:E142)</f>
        <v>244798.52175633665</v>
      </c>
      <c r="I142" s="1" t="str">
        <f t="shared" ref="I142:I190" si="23">IF(C141&lt;=0.01,A141,"")</f>
        <v/>
      </c>
      <c r="J142" s="18">
        <f t="shared" si="20"/>
        <v>0.4995846983578851</v>
      </c>
      <c r="K142" s="1">
        <f t="shared" si="16"/>
        <v>135</v>
      </c>
    </row>
    <row r="143" spans="1:11" x14ac:dyDescent="0.2">
      <c r="A143" s="1">
        <f t="shared" si="21"/>
        <v>137</v>
      </c>
      <c r="B143" s="4">
        <f t="shared" si="18"/>
        <v>0.64033263438226773</v>
      </c>
      <c r="C143" s="4">
        <f t="shared" si="19"/>
        <v>553.57749745249748</v>
      </c>
      <c r="D143" s="5">
        <f t="shared" si="17"/>
        <v>0.20627422377458729</v>
      </c>
      <c r="E143" s="5">
        <f t="shared" si="22"/>
        <v>2.8878391328442225E-2</v>
      </c>
      <c r="F143" s="6">
        <f>SUM(B$7:B143)</f>
        <v>174856139.81327334</v>
      </c>
      <c r="G143" s="4">
        <f t="shared" ref="G143:G190" si="24">SUM(D137:D143)</f>
        <v>8.9021125135442816</v>
      </c>
      <c r="H143" s="4">
        <f>SUM(E$7:E143)</f>
        <v>244798.55063472799</v>
      </c>
      <c r="I143" s="1" t="str">
        <f t="shared" si="23"/>
        <v/>
      </c>
      <c r="J143" s="18">
        <f t="shared" si="20"/>
        <v>0.49958633824280829</v>
      </c>
      <c r="K143" s="1">
        <f t="shared" ref="K143:K190" si="25">IF(B143&lt;=B142,A142,"")</f>
        <v>136</v>
      </c>
    </row>
    <row r="144" spans="1:11" x14ac:dyDescent="0.2">
      <c r="A144" s="1">
        <f t="shared" si="21"/>
        <v>138</v>
      </c>
      <c r="B144" s="4">
        <f t="shared" si="18"/>
        <v>0.39818881075596591</v>
      </c>
      <c r="C144" s="4">
        <f t="shared" si="19"/>
        <v>345.92303812503815</v>
      </c>
      <c r="D144" s="5">
        <f t="shared" ref="D144:D190" si="26">F$4*B137</f>
        <v>0.12671060515655308</v>
      </c>
      <c r="E144" s="5">
        <f t="shared" si="22"/>
        <v>1.7739484721917432E-2</v>
      </c>
      <c r="F144" s="6">
        <f>SUM(B$7:B144)</f>
        <v>174856140.21146214</v>
      </c>
      <c r="G144" s="4">
        <f t="shared" si="24"/>
        <v>5.5357749746405105</v>
      </c>
      <c r="H144" s="4">
        <f>SUM(E$7:E144)</f>
        <v>244798.56837421271</v>
      </c>
      <c r="I144" s="1" t="str">
        <f t="shared" si="23"/>
        <v/>
      </c>
      <c r="J144" s="18">
        <f t="shared" si="20"/>
        <v>0.49958733625656371</v>
      </c>
      <c r="K144" s="1">
        <f t="shared" si="25"/>
        <v>137</v>
      </c>
    </row>
    <row r="145" spans="1:11" x14ac:dyDescent="0.2">
      <c r="A145" s="1">
        <f t="shared" si="21"/>
        <v>139</v>
      </c>
      <c r="B145" s="4">
        <f t="shared" si="18"/>
        <v>0.24882207557521022</v>
      </c>
      <c r="C145" s="4">
        <f t="shared" si="19"/>
        <v>216.27532470226288</v>
      </c>
      <c r="D145" s="5">
        <f t="shared" si="26"/>
        <v>7.7054192962716817E-2</v>
      </c>
      <c r="E145" s="5">
        <f t="shared" si="22"/>
        <v>1.0787587014780355E-2</v>
      </c>
      <c r="F145" s="6">
        <f>SUM(B$7:B145)</f>
        <v>174856140.4602842</v>
      </c>
      <c r="G145" s="4">
        <f t="shared" si="24"/>
        <v>3.4592303814150869</v>
      </c>
      <c r="H145" s="4">
        <f>SUM(E$7:E145)</f>
        <v>244798.57916179972</v>
      </c>
      <c r="I145" s="1" t="str">
        <f t="shared" si="23"/>
        <v/>
      </c>
      <c r="J145" s="18">
        <f t="shared" si="20"/>
        <v>0.49958795157050273</v>
      </c>
      <c r="K145" s="1">
        <f t="shared" si="25"/>
        <v>138</v>
      </c>
    </row>
    <row r="146" spans="1:11" x14ac:dyDescent="0.2">
      <c r="A146" s="1">
        <f t="shared" si="21"/>
        <v>140</v>
      </c>
      <c r="B146" s="4">
        <f t="shared" si="18"/>
        <v>0.15556634331776006</v>
      </c>
      <c r="C146" s="4">
        <f t="shared" si="19"/>
        <v>134.7347826063633</v>
      </c>
      <c r="D146" s="5">
        <f t="shared" si="26"/>
        <v>4.6543296694172169E-2</v>
      </c>
      <c r="E146" s="5">
        <f t="shared" si="22"/>
        <v>6.5160615371841046E-3</v>
      </c>
      <c r="F146" s="6">
        <f>SUM(B$7:B146)</f>
        <v>174856140.61585054</v>
      </c>
      <c r="G146" s="4">
        <f t="shared" si="24"/>
        <v>2.1627532472146358</v>
      </c>
      <c r="H146" s="4">
        <f>SUM(E$7:E146)</f>
        <v>244798.58567786127</v>
      </c>
      <c r="I146" s="1" t="str">
        <f t="shared" si="23"/>
        <v/>
      </c>
      <c r="J146" s="18">
        <f t="shared" si="20"/>
        <v>0.49958833529062574</v>
      </c>
      <c r="K146" s="1">
        <f t="shared" si="25"/>
        <v>139</v>
      </c>
    </row>
    <row r="147" spans="1:11" x14ac:dyDescent="0.2">
      <c r="A147" s="1">
        <f t="shared" si="21"/>
        <v>141</v>
      </c>
      <c r="B147" s="4">
        <f t="shared" si="18"/>
        <v>9.6914314246315331E-2</v>
      </c>
      <c r="C147" s="4">
        <f t="shared" si="19"/>
        <v>83.387315213680267</v>
      </c>
      <c r="D147" s="5">
        <f t="shared" si="26"/>
        <v>2.8072805373002625E-2</v>
      </c>
      <c r="E147" s="5">
        <f t="shared" si="22"/>
        <v>3.9301927522203675E-3</v>
      </c>
      <c r="F147" s="6">
        <f>SUM(B$7:B147)</f>
        <v>174856140.71276486</v>
      </c>
      <c r="G147" s="4">
        <f t="shared" si="24"/>
        <v>1.3473478263183385</v>
      </c>
      <c r="H147" s="4">
        <f>SUM(E$7:E147)</f>
        <v>244798.58960805403</v>
      </c>
      <c r="I147" s="1" t="str">
        <f t="shared" si="23"/>
        <v/>
      </c>
      <c r="J147" s="18">
        <f t="shared" si="20"/>
        <v>0.49958857628440478</v>
      </c>
      <c r="K147" s="1">
        <f t="shared" si="25"/>
        <v>140</v>
      </c>
    </row>
    <row r="148" spans="1:11" x14ac:dyDescent="0.2">
      <c r="A148" s="1">
        <f t="shared" si="21"/>
        <v>142</v>
      </c>
      <c r="B148" s="4">
        <f t="shared" si="18"/>
        <v>5.9980198655460282E-2</v>
      </c>
      <c r="C148" s="4">
        <f t="shared" si="19"/>
        <v>51.204128801822662</v>
      </c>
      <c r="D148" s="5">
        <f t="shared" si="26"/>
        <v>1.700262112315238E-2</v>
      </c>
      <c r="E148" s="5">
        <f t="shared" si="22"/>
        <v>2.3803669572413336E-3</v>
      </c>
      <c r="F148" s="6">
        <f>SUM(B$7:B148)</f>
        <v>174856140.77274504</v>
      </c>
      <c r="G148" s="4">
        <f t="shared" si="24"/>
        <v>0.83387315261802408</v>
      </c>
      <c r="H148" s="4">
        <f>SUM(E$7:E148)</f>
        <v>244798.59198842099</v>
      </c>
      <c r="I148" s="1" t="str">
        <f t="shared" si="23"/>
        <v/>
      </c>
      <c r="J148" s="18">
        <f t="shared" si="20"/>
        <v>0.49958872784934616</v>
      </c>
      <c r="K148" s="1">
        <f t="shared" si="25"/>
        <v>141</v>
      </c>
    </row>
    <row r="149" spans="1:11" x14ac:dyDescent="0.2">
      <c r="A149" s="1">
        <f t="shared" si="21"/>
        <v>143</v>
      </c>
      <c r="B149" s="4">
        <f t="shared" ref="B149:B190" si="27">IF($E$4*A$4&gt;F148,B$4*C148*((($E$4*A$4)-F148)/(A$4)),0)</f>
        <v>3.6830932008467467E-2</v>
      </c>
      <c r="C149" s="4">
        <f t="shared" ref="C149:C190" si="28">F143-F136</f>
        <v>31.217039078474045</v>
      </c>
      <c r="D149" s="5">
        <f t="shared" si="26"/>
        <v>1.0383543410765717E-2</v>
      </c>
      <c r="E149" s="5">
        <f t="shared" si="22"/>
        <v>1.4536960775072005E-3</v>
      </c>
      <c r="F149" s="6">
        <f>SUM(B$7:B149)</f>
        <v>174856140.80957597</v>
      </c>
      <c r="G149" s="4">
        <f t="shared" si="24"/>
        <v>0.51204128849495012</v>
      </c>
      <c r="H149" s="4">
        <f>SUM(E$7:E149)</f>
        <v>244798.59344211707</v>
      </c>
      <c r="I149" s="1" t="str">
        <f t="shared" si="23"/>
        <v/>
      </c>
      <c r="J149" s="18">
        <f t="shared" si="20"/>
        <v>0.49958882276803396</v>
      </c>
      <c r="K149" s="1">
        <f t="shared" si="25"/>
        <v>142</v>
      </c>
    </row>
    <row r="150" spans="1:11" x14ac:dyDescent="0.2">
      <c r="A150" s="1">
        <f t="shared" si="21"/>
        <v>144</v>
      </c>
      <c r="B150" s="4">
        <f t="shared" si="27"/>
        <v>2.2454289846322147E-2</v>
      </c>
      <c r="C150" s="4">
        <f t="shared" si="28"/>
        <v>18.944167375564575</v>
      </c>
      <c r="D150" s="5">
        <f t="shared" si="26"/>
        <v>6.4033263438226778E-3</v>
      </c>
      <c r="E150" s="5">
        <f t="shared" si="22"/>
        <v>8.9646568813517497E-4</v>
      </c>
      <c r="F150" s="6">
        <f>SUM(B$7:B150)</f>
        <v>174856140.83203027</v>
      </c>
      <c r="G150" s="4">
        <f t="shared" si="24"/>
        <v>0.31217039106418543</v>
      </c>
      <c r="H150" s="4">
        <f>SUM(E$7:E150)</f>
        <v>244798.59433858277</v>
      </c>
      <c r="I150" s="1" t="str">
        <f t="shared" si="23"/>
        <v/>
      </c>
      <c r="J150" s="18">
        <f t="shared" ref="J150:J190" si="29">1-(($E$4*($A$4-F136))/($E$4*$A$4))</f>
        <v>0.49958888170352644</v>
      </c>
      <c r="K150" s="1">
        <f t="shared" si="25"/>
        <v>143</v>
      </c>
    </row>
    <row r="151" spans="1:11" x14ac:dyDescent="0.2">
      <c r="A151" s="1">
        <f t="shared" si="21"/>
        <v>145</v>
      </c>
      <c r="B151" s="4">
        <f t="shared" si="27"/>
        <v>1.3626460782640445E-2</v>
      </c>
      <c r="C151" s="4">
        <f t="shared" si="28"/>
        <v>11.487570136785507</v>
      </c>
      <c r="D151" s="5">
        <f t="shared" si="26"/>
        <v>3.9818881075596594E-3</v>
      </c>
      <c r="E151" s="5">
        <f t="shared" si="22"/>
        <v>5.574643350583524E-4</v>
      </c>
      <c r="F151" s="6">
        <f>SUM(B$7:B151)</f>
        <v>174856140.84565672</v>
      </c>
      <c r="G151" s="4">
        <f t="shared" si="24"/>
        <v>0.18944167401519207</v>
      </c>
      <c r="H151" s="4">
        <f>SUM(E$7:E151)</f>
        <v>244798.59489604711</v>
      </c>
      <c r="I151" s="1" t="str">
        <f t="shared" si="23"/>
        <v/>
      </c>
      <c r="J151" s="18">
        <f t="shared" si="29"/>
        <v>0.49958891790655646</v>
      </c>
      <c r="K151" s="1">
        <f t="shared" si="25"/>
        <v>144</v>
      </c>
    </row>
    <row r="152" spans="1:11" x14ac:dyDescent="0.2">
      <c r="A152" s="1">
        <f t="shared" si="21"/>
        <v>146</v>
      </c>
      <c r="B152" s="4">
        <f t="shared" si="27"/>
        <v>8.2629606266852434E-3</v>
      </c>
      <c r="C152" s="4">
        <f t="shared" si="28"/>
        <v>6.988806813955307</v>
      </c>
      <c r="D152" s="5">
        <f t="shared" si="26"/>
        <v>2.4882207557521021E-3</v>
      </c>
      <c r="E152" s="5">
        <f t="shared" si="22"/>
        <v>3.4835090580529431E-4</v>
      </c>
      <c r="F152" s="6">
        <f>SUM(B$7:B152)</f>
        <v>174856140.85391968</v>
      </c>
      <c r="G152" s="4">
        <f t="shared" si="24"/>
        <v>0.11487570180822734</v>
      </c>
      <c r="H152" s="4">
        <f>SUM(E$7:E152)</f>
        <v>244798.59524439802</v>
      </c>
      <c r="I152" s="1" t="str">
        <f t="shared" si="23"/>
        <v/>
      </c>
      <c r="J152" s="18">
        <f t="shared" si="29"/>
        <v>0.49958893992204023</v>
      </c>
      <c r="K152" s="1">
        <f t="shared" si="25"/>
        <v>145</v>
      </c>
    </row>
    <row r="153" spans="1:11" x14ac:dyDescent="0.2">
      <c r="A153" s="1">
        <f t="shared" si="21"/>
        <v>147</v>
      </c>
      <c r="B153" s="4">
        <f t="shared" si="27"/>
        <v>5.0270189018794906E-3</v>
      </c>
      <c r="C153" s="4">
        <f t="shared" si="28"/>
        <v>4.2784405946731567</v>
      </c>
      <c r="D153" s="5">
        <f t="shared" si="26"/>
        <v>1.5556634331776007E-3</v>
      </c>
      <c r="E153" s="5">
        <f t="shared" si="22"/>
        <v>2.1779288064486412E-4</v>
      </c>
      <c r="F153" s="6">
        <f>SUM(B$7:B153)</f>
        <v>174856140.85894671</v>
      </c>
      <c r="G153" s="4">
        <f t="shared" si="24"/>
        <v>6.9888068547232771E-2</v>
      </c>
      <c r="H153" s="4">
        <f>SUM(E$7:E153)</f>
        <v>244798.59546219089</v>
      </c>
      <c r="I153" s="1" t="str">
        <f t="shared" si="23"/>
        <v/>
      </c>
      <c r="J153" s="18">
        <f t="shared" si="29"/>
        <v>0.49958895322012498</v>
      </c>
      <c r="K153" s="1">
        <f t="shared" si="25"/>
        <v>146</v>
      </c>
    </row>
    <row r="154" spans="1:11" x14ac:dyDescent="0.2">
      <c r="A154" s="1">
        <f t="shared" si="21"/>
        <v>148</v>
      </c>
      <c r="B154" s="4">
        <f t="shared" si="27"/>
        <v>3.0774639449860203E-3</v>
      </c>
      <c r="C154" s="4">
        <f t="shared" si="28"/>
        <v>2.6381586790084839</v>
      </c>
      <c r="D154" s="5">
        <f t="shared" si="26"/>
        <v>9.6914314246315336E-4</v>
      </c>
      <c r="E154" s="5">
        <f t="shared" si="22"/>
        <v>1.3568003994484149E-4</v>
      </c>
      <c r="F154" s="6">
        <f>SUM(B$7:B154)</f>
        <v>174856140.86202419</v>
      </c>
      <c r="G154" s="4">
        <f t="shared" si="24"/>
        <v>4.2784406316693287E-2</v>
      </c>
      <c r="H154" s="4">
        <f>SUM(E$7:E154)</f>
        <v>244798.59559787094</v>
      </c>
      <c r="I154" s="1" t="str">
        <f t="shared" si="23"/>
        <v/>
      </c>
      <c r="J154" s="18">
        <f t="shared" si="29"/>
        <v>0.49958896124092644</v>
      </c>
      <c r="K154" s="1">
        <f t="shared" si="25"/>
        <v>147</v>
      </c>
    </row>
    <row r="155" spans="1:11" x14ac:dyDescent="0.2">
      <c r="A155" s="1">
        <f t="shared" si="21"/>
        <v>149</v>
      </c>
      <c r="B155" s="4">
        <f t="shared" si="27"/>
        <v>1.8976161670278364E-3</v>
      </c>
      <c r="C155" s="4">
        <f t="shared" si="28"/>
        <v>1.6366352736949921</v>
      </c>
      <c r="D155" s="5">
        <f t="shared" si="26"/>
        <v>5.9980198655460283E-4</v>
      </c>
      <c r="E155" s="5">
        <f t="shared" si="22"/>
        <v>8.3972278117644408E-5</v>
      </c>
      <c r="F155" s="6">
        <f>SUM(B$7:B155)</f>
        <v>174856140.86392179</v>
      </c>
      <c r="G155" s="4">
        <f t="shared" si="24"/>
        <v>2.6381587180095513E-2</v>
      </c>
      <c r="H155" s="4">
        <f>SUM(E$7:E155)</f>
        <v>244798.59568184323</v>
      </c>
      <c r="I155" s="1" t="str">
        <f t="shared" si="23"/>
        <v/>
      </c>
      <c r="J155" s="18">
        <f t="shared" si="29"/>
        <v>0.4995889660988182</v>
      </c>
      <c r="K155" s="1">
        <f t="shared" si="25"/>
        <v>148</v>
      </c>
    </row>
    <row r="156" spans="1:11" x14ac:dyDescent="0.2">
      <c r="A156" s="1">
        <f t="shared" si="21"/>
        <v>150</v>
      </c>
      <c r="B156" s="4">
        <f t="shared" si="27"/>
        <v>1.1772246827444208E-3</v>
      </c>
      <c r="C156" s="4">
        <f t="shared" si="28"/>
        <v>1.0187569260597229</v>
      </c>
      <c r="D156" s="5">
        <f t="shared" si="26"/>
        <v>3.6830932008467468E-4</v>
      </c>
      <c r="E156" s="5">
        <f t="shared" si="22"/>
        <v>5.1563304811854462E-5</v>
      </c>
      <c r="F156" s="6">
        <f>SUM(B$7:B156)</f>
        <v>174856140.86509901</v>
      </c>
      <c r="G156" s="4">
        <f t="shared" si="24"/>
        <v>1.6366353089414473E-2</v>
      </c>
      <c r="H156" s="4">
        <f>SUM(E$7:E156)</f>
        <v>244798.59573340655</v>
      </c>
      <c r="I156" s="1" t="str">
        <f t="shared" si="23"/>
        <v/>
      </c>
      <c r="J156" s="18">
        <f t="shared" si="29"/>
        <v>0.49958896906554484</v>
      </c>
      <c r="K156" s="1">
        <f t="shared" si="25"/>
        <v>149</v>
      </c>
    </row>
    <row r="157" spans="1:11" x14ac:dyDescent="0.2">
      <c r="A157" s="1">
        <f t="shared" si="21"/>
        <v>151</v>
      </c>
      <c r="B157" s="4">
        <f t="shared" si="27"/>
        <v>7.3278745028670337E-4</v>
      </c>
      <c r="C157" s="4">
        <f t="shared" si="28"/>
        <v>0.63419458270072937</v>
      </c>
      <c r="D157" s="5">
        <f t="shared" si="26"/>
        <v>2.2454289846322146E-4</v>
      </c>
      <c r="E157" s="5">
        <f t="shared" si="22"/>
        <v>3.1436005784851007E-5</v>
      </c>
      <c r="F157" s="6">
        <f>SUM(B$7:B157)</f>
        <v>174856140.86583179</v>
      </c>
      <c r="G157" s="4">
        <f t="shared" si="24"/>
        <v>1.0187569644055013E-2</v>
      </c>
      <c r="H157" s="4">
        <f>SUM(E$7:E157)</f>
        <v>244798.59576484255</v>
      </c>
      <c r="I157" s="1" t="str">
        <f t="shared" si="23"/>
        <v/>
      </c>
      <c r="J157" s="18">
        <f t="shared" si="29"/>
        <v>0.49958897089506671</v>
      </c>
      <c r="K157" s="1">
        <f t="shared" si="25"/>
        <v>150</v>
      </c>
    </row>
    <row r="158" spans="1:11" x14ac:dyDescent="0.2">
      <c r="A158" s="1">
        <f t="shared" si="21"/>
        <v>152</v>
      </c>
      <c r="B158" s="4">
        <f t="shared" si="27"/>
        <v>4.5617341780747344E-4</v>
      </c>
      <c r="C158" s="4">
        <f t="shared" si="28"/>
        <v>0.39363548159599304</v>
      </c>
      <c r="D158" s="5">
        <f t="shared" si="26"/>
        <v>1.3626460782640445E-4</v>
      </c>
      <c r="E158" s="5">
        <f t="shared" si="22"/>
        <v>1.9077045095696624E-5</v>
      </c>
      <c r="F158" s="6">
        <f>SUM(B$7:B158)</f>
        <v>174856140.86628798</v>
      </c>
      <c r="G158" s="4">
        <f t="shared" si="24"/>
        <v>6.3419461443217605E-3</v>
      </c>
      <c r="H158" s="4">
        <f>SUM(E$7:E158)</f>
        <v>244798.59578391959</v>
      </c>
      <c r="I158" s="1" t="str">
        <f t="shared" si="23"/>
        <v/>
      </c>
      <c r="J158" s="18">
        <f t="shared" si="29"/>
        <v>0.49958897203274899</v>
      </c>
      <c r="K158" s="1">
        <f t="shared" si="25"/>
        <v>151</v>
      </c>
    </row>
    <row r="159" spans="1:11" x14ac:dyDescent="0.2">
      <c r="A159" s="1">
        <f t="shared" si="21"/>
        <v>153</v>
      </c>
      <c r="B159" s="4">
        <f t="shared" si="27"/>
        <v>2.8314029690357364E-4</v>
      </c>
      <c r="C159" s="4">
        <f t="shared" si="28"/>
        <v>0.24309617280960083</v>
      </c>
      <c r="D159" s="5">
        <f t="shared" si="26"/>
        <v>8.2629606266852433E-5</v>
      </c>
      <c r="E159" s="5">
        <f t="shared" si="22"/>
        <v>1.1568144877359341E-5</v>
      </c>
      <c r="F159" s="6">
        <f>SUM(B$7:B159)</f>
        <v>174856140.86657113</v>
      </c>
      <c r="G159" s="4">
        <f t="shared" si="24"/>
        <v>3.9363549948365096E-3</v>
      </c>
      <c r="H159" s="4">
        <f>SUM(E$7:E159)</f>
        <v>244798.59579548772</v>
      </c>
      <c r="I159" s="1" t="str">
        <f t="shared" si="23"/>
        <v/>
      </c>
      <c r="J159" s="18">
        <f t="shared" si="29"/>
        <v>0.4995889727436692</v>
      </c>
      <c r="K159" s="1">
        <f t="shared" si="25"/>
        <v>152</v>
      </c>
    </row>
    <row r="160" spans="1:11" x14ac:dyDescent="0.2">
      <c r="A160" s="1">
        <f t="shared" si="21"/>
        <v>154</v>
      </c>
      <c r="B160" s="4">
        <f t="shared" si="27"/>
        <v>1.7485802380132201E-4</v>
      </c>
      <c r="C160" s="4">
        <f t="shared" si="28"/>
        <v>0.14925932884216309</v>
      </c>
      <c r="D160" s="5">
        <f t="shared" si="26"/>
        <v>5.0270189018794911E-5</v>
      </c>
      <c r="E160" s="5">
        <f t="shared" si="22"/>
        <v>7.037826462631288E-6</v>
      </c>
      <c r="F160" s="6">
        <f>SUM(B$7:B160)</f>
        <v>174856140.86674598</v>
      </c>
      <c r="G160" s="4">
        <f t="shared" si="24"/>
        <v>2.4309617506777042E-3</v>
      </c>
      <c r="H160" s="4">
        <f>SUM(E$7:E160)</f>
        <v>244798.59580252555</v>
      </c>
      <c r="I160" s="1" t="str">
        <f t="shared" si="23"/>
        <v/>
      </c>
      <c r="J160" s="18">
        <f t="shared" si="29"/>
        <v>0.49958897318814444</v>
      </c>
      <c r="K160" s="1">
        <f t="shared" si="25"/>
        <v>153</v>
      </c>
    </row>
    <row r="161" spans="1:11" x14ac:dyDescent="0.2">
      <c r="A161" s="1">
        <f t="shared" si="21"/>
        <v>155</v>
      </c>
      <c r="B161" s="4">
        <f t="shared" si="27"/>
        <v>1.073615883865527E-4</v>
      </c>
      <c r="C161" s="4">
        <f t="shared" si="28"/>
        <v>9.1176748275756836E-2</v>
      </c>
      <c r="D161" s="5">
        <f t="shared" si="26"/>
        <v>3.0774639449860203E-5</v>
      </c>
      <c r="E161" s="5">
        <f t="shared" si="22"/>
        <v>4.3084495229804288E-6</v>
      </c>
      <c r="F161" s="6">
        <f>SUM(B$7:B161)</f>
        <v>174856140.86685333</v>
      </c>
      <c r="G161" s="4">
        <f t="shared" si="24"/>
        <v>1.4925932476644111E-3</v>
      </c>
      <c r="H161" s="4">
        <f>SUM(E$7:E161)</f>
        <v>244798.595806834</v>
      </c>
      <c r="I161" s="1" t="str">
        <f t="shared" si="23"/>
        <v/>
      </c>
      <c r="J161" s="18">
        <f t="shared" si="29"/>
        <v>0.4995889734650425</v>
      </c>
      <c r="K161" s="1">
        <f t="shared" si="25"/>
        <v>154</v>
      </c>
    </row>
    <row r="162" spans="1:11" x14ac:dyDescent="0.2">
      <c r="A162" s="1">
        <f t="shared" si="21"/>
        <v>156</v>
      </c>
      <c r="B162" s="4">
        <f t="shared" si="27"/>
        <v>6.5583039850414159E-5</v>
      </c>
      <c r="C162" s="4">
        <f t="shared" si="28"/>
        <v>5.5523037910461426E-2</v>
      </c>
      <c r="D162" s="5">
        <f t="shared" si="26"/>
        <v>1.8976161670278364E-5</v>
      </c>
      <c r="E162" s="5">
        <f t="shared" si="22"/>
        <v>2.6566626338389711E-6</v>
      </c>
      <c r="F162" s="6">
        <f>SUM(B$7:B162)</f>
        <v>174856140.86691892</v>
      </c>
      <c r="G162" s="4">
        <f t="shared" si="24"/>
        <v>9.1176742278008651E-4</v>
      </c>
      <c r="H162" s="4">
        <f>SUM(E$7:E162)</f>
        <v>244798.59580949065</v>
      </c>
      <c r="I162" s="1" t="str">
        <f t="shared" si="23"/>
        <v/>
      </c>
      <c r="J162" s="18">
        <f t="shared" si="29"/>
        <v>0.49958897363641441</v>
      </c>
      <c r="K162" s="1">
        <f t="shared" si="25"/>
        <v>155</v>
      </c>
    </row>
    <row r="163" spans="1:11" x14ac:dyDescent="0.2">
      <c r="A163" s="1">
        <f t="shared" si="21"/>
        <v>157</v>
      </c>
      <c r="B163" s="4">
        <f t="shared" si="27"/>
        <v>3.9937480499134195E-5</v>
      </c>
      <c r="C163" s="4">
        <f t="shared" si="28"/>
        <v>3.3801525831222534E-2</v>
      </c>
      <c r="D163" s="5">
        <f t="shared" si="26"/>
        <v>1.1772246827444209E-5</v>
      </c>
      <c r="E163" s="5">
        <f t="shared" si="22"/>
        <v>1.6481145558421893E-6</v>
      </c>
      <c r="F163" s="6">
        <f>SUM(B$7:B163)</f>
        <v>174856140.86695886</v>
      </c>
      <c r="G163" s="4">
        <f t="shared" si="24"/>
        <v>5.5523034952285595E-4</v>
      </c>
      <c r="H163" s="4">
        <f>SUM(E$7:E163)</f>
        <v>244798.59581113877</v>
      </c>
      <c r="I163" s="1" t="str">
        <f t="shared" si="23"/>
        <v/>
      </c>
      <c r="J163" s="18">
        <f t="shared" si="29"/>
        <v>0.49958897374164568</v>
      </c>
      <c r="K163" s="1">
        <f t="shared" si="25"/>
        <v>156</v>
      </c>
    </row>
    <row r="164" spans="1:11" x14ac:dyDescent="0.2">
      <c r="A164" s="1">
        <f t="shared" si="21"/>
        <v>158</v>
      </c>
      <c r="B164" s="4">
        <f t="shared" si="27"/>
        <v>2.4313291007737445E-5</v>
      </c>
      <c r="C164" s="4">
        <f t="shared" si="28"/>
        <v>2.0631253719329834E-2</v>
      </c>
      <c r="D164" s="5">
        <f t="shared" si="26"/>
        <v>7.3278745028670337E-6</v>
      </c>
      <c r="E164" s="5">
        <f t="shared" si="22"/>
        <v>1.0259024304013849E-6</v>
      </c>
      <c r="F164" s="6">
        <f>SUM(B$7:B164)</f>
        <v>174856140.86698318</v>
      </c>
      <c r="G164" s="4">
        <f t="shared" si="24"/>
        <v>3.3801532556250165E-4</v>
      </c>
      <c r="H164" s="4">
        <f>SUM(E$7:E164)</f>
        <v>244798.59581216468</v>
      </c>
      <c r="I164" s="1" t="str">
        <f t="shared" si="23"/>
        <v/>
      </c>
      <c r="J164" s="18">
        <f t="shared" si="29"/>
        <v>0.49958897380580081</v>
      </c>
      <c r="K164" s="1">
        <f t="shared" si="25"/>
        <v>157</v>
      </c>
    </row>
    <row r="165" spans="1:11" x14ac:dyDescent="0.2">
      <c r="A165" s="1">
        <f t="shared" si="21"/>
        <v>159</v>
      </c>
      <c r="B165" s="4">
        <f t="shared" si="27"/>
        <v>1.4839971365564652E-5</v>
      </c>
      <c r="C165" s="4">
        <f t="shared" si="28"/>
        <v>1.2651443481445313E-2</v>
      </c>
      <c r="D165" s="5">
        <f t="shared" si="26"/>
        <v>4.5617341780747345E-6</v>
      </c>
      <c r="E165" s="5">
        <f t="shared" si="22"/>
        <v>6.3864278493046293E-7</v>
      </c>
      <c r="F165" s="6">
        <f>SUM(B$7:B165)</f>
        <v>174856140.86699802</v>
      </c>
      <c r="G165" s="4">
        <f t="shared" si="24"/>
        <v>2.0631245191417194E-4</v>
      </c>
      <c r="H165" s="4">
        <f>SUM(E$7:E165)</f>
        <v>244798.59581280334</v>
      </c>
      <c r="I165" s="1" t="str">
        <f t="shared" si="23"/>
        <v/>
      </c>
      <c r="J165" s="18">
        <f t="shared" si="29"/>
        <v>0.49958897384473344</v>
      </c>
      <c r="K165" s="1">
        <f t="shared" si="25"/>
        <v>158</v>
      </c>
    </row>
    <row r="166" spans="1:11" x14ac:dyDescent="0.2">
      <c r="A166" s="1">
        <f t="shared" si="21"/>
        <v>160</v>
      </c>
      <c r="B166" s="4">
        <f t="shared" si="27"/>
        <v>9.1001284523215699E-6</v>
      </c>
      <c r="C166" s="4">
        <f t="shared" si="28"/>
        <v>7.7992677688598633E-3</v>
      </c>
      <c r="D166" s="5">
        <f t="shared" si="26"/>
        <v>2.8314029690357365E-6</v>
      </c>
      <c r="E166" s="5">
        <f t="shared" si="22"/>
        <v>3.9639641566500313E-7</v>
      </c>
      <c r="F166" s="6">
        <f>SUM(B$7:B166)</f>
        <v>174856140.86700711</v>
      </c>
      <c r="G166" s="4">
        <f t="shared" si="24"/>
        <v>1.2651424861635519E-4</v>
      </c>
      <c r="H166" s="4">
        <f>SUM(E$7:E166)</f>
        <v>244798.59581319973</v>
      </c>
      <c r="I166" s="1" t="str">
        <f t="shared" si="23"/>
        <v/>
      </c>
      <c r="J166" s="18">
        <f t="shared" si="29"/>
        <v>0.499588973868342</v>
      </c>
      <c r="K166" s="1">
        <f t="shared" si="25"/>
        <v>159</v>
      </c>
    </row>
    <row r="167" spans="1:11" x14ac:dyDescent="0.2">
      <c r="A167" s="1">
        <f t="shared" si="21"/>
        <v>161</v>
      </c>
      <c r="B167" s="4">
        <f t="shared" si="27"/>
        <v>5.6099794960379926E-6</v>
      </c>
      <c r="C167" s="4">
        <f t="shared" si="28"/>
        <v>4.8291385173797607E-3</v>
      </c>
      <c r="D167" s="5">
        <f t="shared" si="26"/>
        <v>1.74858023801322E-6</v>
      </c>
      <c r="E167" s="5">
        <f t="shared" si="22"/>
        <v>2.4480123332185081E-7</v>
      </c>
      <c r="F167" s="6">
        <f>SUM(B$7:B167)</f>
        <v>174856140.86701271</v>
      </c>
      <c r="G167" s="4">
        <f t="shared" si="24"/>
        <v>7.7992639835573502E-5</v>
      </c>
      <c r="H167" s="4">
        <f>SUM(E$7:E167)</f>
        <v>244798.59581344452</v>
      </c>
      <c r="I167" s="1">
        <f t="shared" si="23"/>
        <v>160</v>
      </c>
      <c r="J167" s="18">
        <f t="shared" si="29"/>
        <v>0.49958897388270485</v>
      </c>
      <c r="K167" s="1">
        <f t="shared" si="25"/>
        <v>160</v>
      </c>
    </row>
    <row r="168" spans="1:11" x14ac:dyDescent="0.2">
      <c r="A168" s="1">
        <f t="shared" si="21"/>
        <v>162</v>
      </c>
      <c r="B168" s="4">
        <f t="shared" si="27"/>
        <v>3.4735784009289123E-6</v>
      </c>
      <c r="C168" s="4">
        <f t="shared" si="28"/>
        <v>2.9971301555633545E-3</v>
      </c>
      <c r="D168" s="5">
        <f t="shared" si="26"/>
        <v>1.073615883865527E-6</v>
      </c>
      <c r="E168" s="5">
        <f t="shared" si="22"/>
        <v>1.503062237411738E-7</v>
      </c>
      <c r="F168" s="6">
        <f>SUM(B$7:B168)</f>
        <v>174856140.8670162</v>
      </c>
      <c r="G168" s="4">
        <f t="shared" si="24"/>
        <v>4.8291616269578821E-5</v>
      </c>
      <c r="H168" s="4">
        <f>SUM(E$7:E168)</f>
        <v>244798.59581359482</v>
      </c>
      <c r="I168" s="1">
        <f t="shared" si="23"/>
        <v>161</v>
      </c>
      <c r="J168" s="18">
        <f t="shared" si="29"/>
        <v>0.4995889738914977</v>
      </c>
      <c r="K168" s="1">
        <f t="shared" si="25"/>
        <v>161</v>
      </c>
    </row>
    <row r="169" spans="1:11" x14ac:dyDescent="0.2">
      <c r="A169" s="1">
        <f t="shared" si="21"/>
        <v>163</v>
      </c>
      <c r="B169" s="4">
        <f t="shared" si="27"/>
        <v>2.1558227280947851E-6</v>
      </c>
      <c r="C169" s="4">
        <f t="shared" si="28"/>
        <v>1.8598437309265137E-3</v>
      </c>
      <c r="D169" s="5">
        <f t="shared" si="26"/>
        <v>6.558303985041416E-7</v>
      </c>
      <c r="E169" s="5">
        <f t="shared" si="22"/>
        <v>9.1816255790579834E-8</v>
      </c>
      <c r="F169" s="6">
        <f>SUM(B$7:B169)</f>
        <v>174856140.86701834</v>
      </c>
      <c r="G169" s="4">
        <f t="shared" si="24"/>
        <v>2.9971284997804607E-5</v>
      </c>
      <c r="H169" s="4">
        <f>SUM(E$7:E169)</f>
        <v>244798.59581368664</v>
      </c>
      <c r="I169" s="1">
        <f t="shared" si="23"/>
        <v>162</v>
      </c>
      <c r="J169" s="18">
        <f t="shared" si="29"/>
        <v>0.49958897389691936</v>
      </c>
      <c r="K169" s="1">
        <f t="shared" si="25"/>
        <v>162</v>
      </c>
    </row>
    <row r="170" spans="1:11" x14ac:dyDescent="0.2">
      <c r="A170" s="1">
        <f t="shared" si="21"/>
        <v>164</v>
      </c>
      <c r="B170" s="4">
        <f t="shared" si="27"/>
        <v>1.3377775330623014E-6</v>
      </c>
      <c r="C170" s="4">
        <f t="shared" si="28"/>
        <v>1.1513829231262207E-3</v>
      </c>
      <c r="D170" s="5">
        <f t="shared" si="26"/>
        <v>3.9937480499134197E-7</v>
      </c>
      <c r="E170" s="5">
        <f t="shared" si="22"/>
        <v>5.5912472698787884E-8</v>
      </c>
      <c r="F170" s="6">
        <f>SUM(B$7:B170)</f>
        <v>174856140.86701968</v>
      </c>
      <c r="G170" s="4">
        <f t="shared" si="24"/>
        <v>1.8598412975351738E-5</v>
      </c>
      <c r="H170" s="4">
        <f>SUM(E$7:E170)</f>
        <v>244798.59581374255</v>
      </c>
      <c r="I170" s="1">
        <f t="shared" si="23"/>
        <v>163</v>
      </c>
      <c r="J170" s="18">
        <f t="shared" si="29"/>
        <v>0.4995889739002829</v>
      </c>
      <c r="K170" s="1">
        <f t="shared" si="25"/>
        <v>163</v>
      </c>
    </row>
    <row r="171" spans="1:11" x14ac:dyDescent="0.2">
      <c r="A171" s="1">
        <f t="shared" si="21"/>
        <v>165</v>
      </c>
      <c r="B171" s="4">
        <f t="shared" si="27"/>
        <v>8.2818474524640475E-7</v>
      </c>
      <c r="C171" s="4">
        <f t="shared" si="28"/>
        <v>7.1004033088684082E-4</v>
      </c>
      <c r="D171" s="5">
        <f t="shared" si="26"/>
        <v>2.4313291007737445E-7</v>
      </c>
      <c r="E171" s="5">
        <f t="shared" si="22"/>
        <v>3.4038607410832428E-8</v>
      </c>
      <c r="F171" s="6">
        <f>SUM(B$7:B171)</f>
        <v>174856140.86702052</v>
      </c>
      <c r="G171" s="4">
        <f t="shared" si="24"/>
        <v>1.1513671382562075E-5</v>
      </c>
      <c r="H171" s="4">
        <f>SUM(E$7:E171)</f>
        <v>244798.5958137766</v>
      </c>
      <c r="I171" s="1">
        <f t="shared" si="23"/>
        <v>164</v>
      </c>
      <c r="J171" s="18">
        <f t="shared" si="29"/>
        <v>0.49958897390237655</v>
      </c>
      <c r="K171" s="1">
        <f t="shared" si="25"/>
        <v>164</v>
      </c>
    </row>
    <row r="172" spans="1:11" x14ac:dyDescent="0.2">
      <c r="A172" s="1">
        <f t="shared" si="21"/>
        <v>166</v>
      </c>
      <c r="B172" s="4">
        <f t="shared" si="27"/>
        <v>5.1072893190922863E-7</v>
      </c>
      <c r="C172" s="4">
        <f t="shared" si="28"/>
        <v>4.3597817420959473E-4</v>
      </c>
      <c r="D172" s="5">
        <f t="shared" si="26"/>
        <v>1.4839971365564651E-7</v>
      </c>
      <c r="E172" s="5">
        <f t="shared" si="22"/>
        <v>2.0775959911790512E-8</v>
      </c>
      <c r="F172" s="6">
        <f>SUM(B$7:B172)</f>
        <v>174856140.86702102</v>
      </c>
      <c r="G172" s="4">
        <f t="shared" si="24"/>
        <v>7.1003369181429875E-6</v>
      </c>
      <c r="H172" s="4">
        <f>SUM(E$7:E172)</f>
        <v>244798.59581379738</v>
      </c>
      <c r="I172" s="1">
        <f t="shared" si="23"/>
        <v>165</v>
      </c>
      <c r="J172" s="18">
        <f t="shared" si="29"/>
        <v>0.49958897390367996</v>
      </c>
      <c r="K172" s="1">
        <f t="shared" si="25"/>
        <v>165</v>
      </c>
    </row>
    <row r="173" spans="1:11" x14ac:dyDescent="0.2">
      <c r="A173" s="1">
        <f t="shared" si="21"/>
        <v>167</v>
      </c>
      <c r="B173" s="4">
        <f t="shared" si="27"/>
        <v>3.1359721069774577E-7</v>
      </c>
      <c r="C173" s="4">
        <f t="shared" si="28"/>
        <v>2.6673078536987305E-4</v>
      </c>
      <c r="D173" s="5">
        <f t="shared" si="26"/>
        <v>9.1001284523215699E-8</v>
      </c>
      <c r="E173" s="5">
        <f t="shared" si="22"/>
        <v>1.2740179833250199E-8</v>
      </c>
      <c r="F173" s="6">
        <f>SUM(B$7:B173)</f>
        <v>174856140.86702135</v>
      </c>
      <c r="G173" s="4">
        <f t="shared" si="24"/>
        <v>4.3599352336304667E-6</v>
      </c>
      <c r="H173" s="4">
        <f>SUM(E$7:E173)</f>
        <v>244798.59581381013</v>
      </c>
      <c r="I173" s="1">
        <f t="shared" si="23"/>
        <v>166</v>
      </c>
      <c r="J173" s="18">
        <f t="shared" si="29"/>
        <v>0.49958897390448898</v>
      </c>
      <c r="K173" s="1">
        <f t="shared" si="25"/>
        <v>166</v>
      </c>
    </row>
    <row r="174" spans="1:11" x14ac:dyDescent="0.2">
      <c r="A174" s="1">
        <f t="shared" si="21"/>
        <v>168</v>
      </c>
      <c r="B174" s="4">
        <f t="shared" si="27"/>
        <v>1.9185829761011885E-7</v>
      </c>
      <c r="C174" s="4">
        <f t="shared" si="28"/>
        <v>1.6286969184875488E-4</v>
      </c>
      <c r="D174" s="5">
        <f t="shared" si="26"/>
        <v>5.6099794960379925E-8</v>
      </c>
      <c r="E174" s="5">
        <f t="shared" si="22"/>
        <v>7.853971294453191E-9</v>
      </c>
      <c r="F174" s="6">
        <f>SUM(B$7:B174)</f>
        <v>174856140.86702153</v>
      </c>
      <c r="G174" s="4">
        <f t="shared" si="24"/>
        <v>2.6674547905776269E-6</v>
      </c>
      <c r="H174" s="4">
        <f>SUM(E$7:E174)</f>
        <v>244798.59581381798</v>
      </c>
      <c r="I174" s="1">
        <f t="shared" si="23"/>
        <v>167</v>
      </c>
      <c r="J174" s="18">
        <f t="shared" si="29"/>
        <v>0.49958897390498846</v>
      </c>
      <c r="K174" s="1">
        <f t="shared" si="25"/>
        <v>167</v>
      </c>
    </row>
    <row r="175" spans="1:11" x14ac:dyDescent="0.2">
      <c r="A175" s="1">
        <f t="shared" si="21"/>
        <v>169</v>
      </c>
      <c r="B175" s="4">
        <f t="shared" si="27"/>
        <v>1.1715146328916159E-7</v>
      </c>
      <c r="C175" s="4">
        <f t="shared" si="28"/>
        <v>9.9420547485351563E-5</v>
      </c>
      <c r="D175" s="5">
        <f t="shared" si="26"/>
        <v>3.4735784009289124E-8</v>
      </c>
      <c r="E175" s="5">
        <f t="shared" si="22"/>
        <v>4.8630097613004775E-9</v>
      </c>
      <c r="F175" s="6">
        <f>SUM(B$7:B175)</f>
        <v>174856140.86702165</v>
      </c>
      <c r="G175" s="4">
        <f t="shared" si="24"/>
        <v>1.6285746907213894E-6</v>
      </c>
      <c r="H175" s="4">
        <f>SUM(E$7:E175)</f>
        <v>244798.59581382285</v>
      </c>
      <c r="I175" s="1">
        <f t="shared" si="23"/>
        <v>168</v>
      </c>
      <c r="J175" s="18">
        <f t="shared" si="29"/>
        <v>0.49958897390529522</v>
      </c>
      <c r="K175" s="1">
        <f t="shared" si="25"/>
        <v>168</v>
      </c>
    </row>
    <row r="176" spans="1:11" x14ac:dyDescent="0.2">
      <c r="A176" s="1">
        <f t="shared" si="21"/>
        <v>170</v>
      </c>
      <c r="B176" s="4">
        <f t="shared" si="27"/>
        <v>7.1512768807377729E-8</v>
      </c>
      <c r="C176" s="4">
        <f t="shared" si="28"/>
        <v>6.0826539993286133E-5</v>
      </c>
      <c r="D176" s="5">
        <f t="shared" si="26"/>
        <v>2.1558227280947852E-8</v>
      </c>
      <c r="E176" s="5">
        <f t="shared" si="22"/>
        <v>3.0181518193326996E-9</v>
      </c>
      <c r="F176" s="6">
        <f>SUM(B$7:B176)</f>
        <v>174856140.86702171</v>
      </c>
      <c r="G176" s="4">
        <f t="shared" si="24"/>
        <v>9.9430251949819543E-7</v>
      </c>
      <c r="H176" s="4">
        <f>SUM(E$7:E176)</f>
        <v>244798.59581382587</v>
      </c>
      <c r="I176" s="1">
        <f t="shared" si="23"/>
        <v>169</v>
      </c>
      <c r="J176" s="18">
        <f t="shared" si="29"/>
        <v>0.49958897390548263</v>
      </c>
      <c r="K176" s="1">
        <f t="shared" si="25"/>
        <v>169</v>
      </c>
    </row>
    <row r="177" spans="1:11" x14ac:dyDescent="0.2">
      <c r="A177" s="1">
        <f t="shared" si="21"/>
        <v>171</v>
      </c>
      <c r="B177" s="4">
        <f t="shared" si="27"/>
        <v>4.3752266527517223E-8</v>
      </c>
      <c r="C177" s="4">
        <f t="shared" si="28"/>
        <v>3.7342309951782227E-5</v>
      </c>
      <c r="D177" s="5">
        <f t="shared" si="26"/>
        <v>1.3377775330623014E-8</v>
      </c>
      <c r="E177" s="5">
        <f t="shared" si="22"/>
        <v>1.8728885462872222E-9</v>
      </c>
      <c r="F177" s="6">
        <f>SUM(B$7:B177)</f>
        <v>174856140.86702174</v>
      </c>
      <c r="G177" s="4">
        <f t="shared" si="24"/>
        <v>6.0830548983747658E-7</v>
      </c>
      <c r="H177" s="4">
        <f>SUM(E$7:E177)</f>
        <v>244798.59581382773</v>
      </c>
      <c r="I177" s="1">
        <f t="shared" si="23"/>
        <v>170</v>
      </c>
      <c r="J177" s="18">
        <f t="shared" si="29"/>
        <v>0.49958897390559676</v>
      </c>
      <c r="K177" s="1">
        <f t="shared" si="25"/>
        <v>170</v>
      </c>
    </row>
    <row r="178" spans="1:11" x14ac:dyDescent="0.2">
      <c r="A178" s="1">
        <f t="shared" si="21"/>
        <v>172</v>
      </c>
      <c r="B178" s="4">
        <f t="shared" si="27"/>
        <v>2.6860161665344299E-8</v>
      </c>
      <c r="C178" s="4">
        <f t="shared" si="28"/>
        <v>2.3007392883300781E-5</v>
      </c>
      <c r="D178" s="5">
        <f t="shared" si="26"/>
        <v>8.2818474524640481E-9</v>
      </c>
      <c r="E178" s="5">
        <f t="shared" si="22"/>
        <v>1.1594586433449668E-9</v>
      </c>
      <c r="F178" s="6">
        <f>SUM(B$7:B178)</f>
        <v>174856140.86702177</v>
      </c>
      <c r="G178" s="4">
        <f t="shared" si="24"/>
        <v>3.7345442721256616E-7</v>
      </c>
      <c r="H178" s="4">
        <f>SUM(E$7:E178)</f>
        <v>244798.5958138289</v>
      </c>
      <c r="I178" s="1">
        <f t="shared" si="23"/>
        <v>171</v>
      </c>
      <c r="J178" s="18">
        <f t="shared" si="29"/>
        <v>0.49958897390566626</v>
      </c>
      <c r="K178" s="1">
        <f t="shared" si="25"/>
        <v>171</v>
      </c>
    </row>
    <row r="179" spans="1:11" x14ac:dyDescent="0.2">
      <c r="A179" s="1">
        <f t="shared" si="21"/>
        <v>173</v>
      </c>
      <c r="B179" s="4">
        <f t="shared" si="27"/>
        <v>1.654911796140583E-8</v>
      </c>
      <c r="C179" s="4">
        <f t="shared" si="28"/>
        <v>1.4245510101318359E-5</v>
      </c>
      <c r="D179" s="5">
        <f t="shared" si="26"/>
        <v>5.1072893190922867E-9</v>
      </c>
      <c r="E179" s="5">
        <f t="shared" si="22"/>
        <v>7.1502050467292023E-10</v>
      </c>
      <c r="F179" s="6">
        <f>SUM(B$7:B179)</f>
        <v>174856140.8670218</v>
      </c>
      <c r="G179" s="4">
        <f t="shared" si="24"/>
        <v>2.3016200287601196E-7</v>
      </c>
      <c r="H179" s="4">
        <f>SUM(E$7:E179)</f>
        <v>244798.59581382963</v>
      </c>
      <c r="I179" s="1">
        <f t="shared" si="23"/>
        <v>172</v>
      </c>
      <c r="J179" s="18">
        <f t="shared" si="29"/>
        <v>0.49958897390570867</v>
      </c>
      <c r="K179" s="1">
        <f t="shared" si="25"/>
        <v>172</v>
      </c>
    </row>
    <row r="180" spans="1:11" x14ac:dyDescent="0.2">
      <c r="A180" s="1">
        <f t="shared" si="21"/>
        <v>174</v>
      </c>
      <c r="B180" s="4">
        <f t="shared" si="27"/>
        <v>1.0246733660039312E-8</v>
      </c>
      <c r="C180" s="4">
        <f t="shared" si="28"/>
        <v>8.8214874267578125E-6</v>
      </c>
      <c r="D180" s="5">
        <f t="shared" si="26"/>
        <v>3.1359721069774576E-9</v>
      </c>
      <c r="E180" s="5">
        <f t="shared" si="22"/>
        <v>4.390360949768441E-10</v>
      </c>
      <c r="F180" s="6">
        <f>SUM(B$7:B180)</f>
        <v>174856140.8670218</v>
      </c>
      <c r="G180" s="4">
        <f t="shared" si="24"/>
        <v>1.4229669045977373E-7</v>
      </c>
      <c r="H180" s="4">
        <f>SUM(E$7:E180)</f>
        <v>244798.59581383006</v>
      </c>
      <c r="I180" s="1">
        <f t="shared" si="23"/>
        <v>173</v>
      </c>
      <c r="J180" s="18">
        <f t="shared" si="29"/>
        <v>0.49958897390573453</v>
      </c>
      <c r="K180" s="1">
        <f t="shared" si="25"/>
        <v>173</v>
      </c>
    </row>
    <row r="181" spans="1:11" x14ac:dyDescent="0.2">
      <c r="A181" s="1">
        <f t="shared" si="21"/>
        <v>175</v>
      </c>
      <c r="B181" s="4">
        <f t="shared" si="27"/>
        <v>6.3452576639573975E-9</v>
      </c>
      <c r="C181" s="4">
        <f t="shared" si="28"/>
        <v>5.4538249969482422E-6</v>
      </c>
      <c r="D181" s="5">
        <f t="shared" si="26"/>
        <v>1.9185829761011887E-9</v>
      </c>
      <c r="E181" s="5">
        <f t="shared" si="22"/>
        <v>2.6860161665416641E-10</v>
      </c>
      <c r="F181" s="6">
        <f>SUM(B$7:B181)</f>
        <v>174856140.8670218</v>
      </c>
      <c r="G181" s="4">
        <f t="shared" si="24"/>
        <v>8.8115478475494973E-8</v>
      </c>
      <c r="H181" s="4">
        <f>SUM(E$7:E181)</f>
        <v>244798.59581383032</v>
      </c>
      <c r="I181" s="1">
        <f t="shared" si="23"/>
        <v>174</v>
      </c>
      <c r="J181" s="18">
        <f t="shared" si="29"/>
        <v>0.49958897390575063</v>
      </c>
      <c r="K181" s="1">
        <f t="shared" si="25"/>
        <v>174</v>
      </c>
    </row>
    <row r="182" spans="1:11" x14ac:dyDescent="0.2">
      <c r="A182" s="1">
        <f t="shared" si="21"/>
        <v>176</v>
      </c>
      <c r="B182" s="4">
        <f t="shared" si="27"/>
        <v>3.9229126773790671E-9</v>
      </c>
      <c r="C182" s="4">
        <f t="shared" si="28"/>
        <v>3.3676624298095703E-6</v>
      </c>
      <c r="D182" s="5">
        <f t="shared" si="26"/>
        <v>1.171514632891616E-9</v>
      </c>
      <c r="E182" s="5">
        <f t="shared" si="22"/>
        <v>1.6401204860482625E-10</v>
      </c>
      <c r="F182" s="6">
        <f>SUM(B$7:B182)</f>
        <v>174856140.8670218</v>
      </c>
      <c r="G182" s="4">
        <f t="shared" si="24"/>
        <v>5.4551209099097475E-8</v>
      </c>
      <c r="H182" s="4">
        <f>SUM(E$7:E182)</f>
        <v>244798.5958138305</v>
      </c>
      <c r="I182" s="1">
        <f t="shared" si="23"/>
        <v>175</v>
      </c>
      <c r="J182" s="18">
        <f t="shared" si="29"/>
        <v>0.49958897390576051</v>
      </c>
      <c r="K182" s="1">
        <f t="shared" si="25"/>
        <v>175</v>
      </c>
    </row>
    <row r="183" spans="1:11" x14ac:dyDescent="0.2">
      <c r="A183" s="1">
        <f t="shared" si="21"/>
        <v>177</v>
      </c>
      <c r="B183" s="4">
        <f t="shared" si="27"/>
        <v>2.4223449865783308E-9</v>
      </c>
      <c r="C183" s="4">
        <f t="shared" si="28"/>
        <v>2.0563602447509766E-6</v>
      </c>
      <c r="D183" s="5">
        <f t="shared" si="26"/>
        <v>7.1512768807377732E-10</v>
      </c>
      <c r="E183" s="5">
        <f t="shared" si="22"/>
        <v>1.0011787633032884E-10</v>
      </c>
      <c r="F183" s="6">
        <f>SUM(B$7:B183)</f>
        <v>174856140.8670218</v>
      </c>
      <c r="G183" s="4">
        <f t="shared" si="24"/>
        <v>3.3708109506223389E-8</v>
      </c>
      <c r="H183" s="4">
        <f>SUM(E$7:E183)</f>
        <v>244798.59581383059</v>
      </c>
      <c r="I183" s="1">
        <f t="shared" si="23"/>
        <v>176</v>
      </c>
      <c r="J183" s="18">
        <f t="shared" si="29"/>
        <v>0.49958897390576673</v>
      </c>
      <c r="K183" s="1">
        <f t="shared" si="25"/>
        <v>176</v>
      </c>
    </row>
    <row r="184" spans="1:11" x14ac:dyDescent="0.2">
      <c r="A184" s="1">
        <f t="shared" si="21"/>
        <v>178</v>
      </c>
      <c r="B184" s="4">
        <f t="shared" si="27"/>
        <v>1.4791310095035826E-9</v>
      </c>
      <c r="C184" s="4">
        <f t="shared" si="28"/>
        <v>1.2516975402832031E-6</v>
      </c>
      <c r="D184" s="5">
        <f t="shared" si="26"/>
        <v>4.3752266527517221E-10</v>
      </c>
      <c r="E184" s="5">
        <f t="shared" si="22"/>
        <v>6.125317313852411E-11</v>
      </c>
      <c r="F184" s="6">
        <f>SUM(B$7:B184)</f>
        <v>174856140.8670218</v>
      </c>
      <c r="G184" s="4">
        <f t="shared" si="24"/>
        <v>2.0767856840875549E-8</v>
      </c>
      <c r="H184" s="4">
        <f>SUM(E$7:E184)</f>
        <v>244798.59581383065</v>
      </c>
      <c r="I184" s="1">
        <f t="shared" si="23"/>
        <v>177</v>
      </c>
      <c r="J184" s="18">
        <f t="shared" si="29"/>
        <v>0.49958897390577051</v>
      </c>
      <c r="K184" s="1">
        <f t="shared" si="25"/>
        <v>177</v>
      </c>
    </row>
    <row r="185" spans="1:11" x14ac:dyDescent="0.2">
      <c r="A185" s="1">
        <f t="shared" si="21"/>
        <v>179</v>
      </c>
      <c r="B185" s="4">
        <f t="shared" si="27"/>
        <v>9.0034061448044162E-10</v>
      </c>
      <c r="C185" s="4">
        <f t="shared" si="28"/>
        <v>7.7486038208007813E-7</v>
      </c>
      <c r="D185" s="5">
        <f t="shared" si="26"/>
        <v>2.6860161665344299E-10</v>
      </c>
      <c r="E185" s="5">
        <f t="shared" si="22"/>
        <v>3.7604226331482021E-11</v>
      </c>
      <c r="F185" s="6">
        <f>SUM(B$7:B185)</f>
        <v>174856140.8670218</v>
      </c>
      <c r="G185" s="4">
        <f t="shared" si="24"/>
        <v>1.275461100506494E-8</v>
      </c>
      <c r="H185" s="4">
        <f>SUM(E$7:E185)</f>
        <v>244798.59581383067</v>
      </c>
      <c r="I185" s="1">
        <f t="shared" si="23"/>
        <v>178</v>
      </c>
      <c r="J185" s="18">
        <f t="shared" si="29"/>
        <v>0.49958897390577295</v>
      </c>
      <c r="K185" s="1">
        <f t="shared" si="25"/>
        <v>178</v>
      </c>
    </row>
    <row r="186" spans="1:11" x14ac:dyDescent="0.2">
      <c r="A186" s="1">
        <f t="shared" si="21"/>
        <v>180</v>
      </c>
      <c r="B186" s="4">
        <f t="shared" si="27"/>
        <v>5.5735371372598764E-10</v>
      </c>
      <c r="C186" s="4">
        <f t="shared" si="28"/>
        <v>4.4703483581542969E-7</v>
      </c>
      <c r="D186" s="5">
        <f t="shared" si="26"/>
        <v>1.6549117961405831E-10</v>
      </c>
      <c r="E186" s="5">
        <f t="shared" si="22"/>
        <v>2.3168765145968165E-11</v>
      </c>
      <c r="F186" s="6">
        <f>SUM(B$7:B186)</f>
        <v>174856140.8670218</v>
      </c>
      <c r="G186" s="4">
        <f t="shared" si="24"/>
        <v>7.8128128655867141E-9</v>
      </c>
      <c r="H186" s="4">
        <f>SUM(E$7:E186)</f>
        <v>244798.5958138307</v>
      </c>
      <c r="I186" s="1">
        <f t="shared" si="23"/>
        <v>179</v>
      </c>
      <c r="J186" s="18">
        <f t="shared" si="29"/>
        <v>0.49958897390577439</v>
      </c>
      <c r="K186" s="1">
        <f t="shared" si="25"/>
        <v>179</v>
      </c>
    </row>
    <row r="187" spans="1:11" x14ac:dyDescent="0.2">
      <c r="A187" s="1">
        <f t="shared" si="21"/>
        <v>181</v>
      </c>
      <c r="B187" s="4">
        <f t="shared" si="27"/>
        <v>3.2155021945730054E-10</v>
      </c>
      <c r="C187" s="4">
        <f t="shared" si="28"/>
        <v>2.6822090148925781E-7</v>
      </c>
      <c r="D187" s="5">
        <f t="shared" si="26"/>
        <v>1.0246733660039312E-10</v>
      </c>
      <c r="E187" s="5">
        <f t="shared" si="22"/>
        <v>1.4345427124055038E-11</v>
      </c>
      <c r="F187" s="6">
        <f>SUM(B$7:B187)</f>
        <v>174856140.8670218</v>
      </c>
      <c r="G187" s="4">
        <f t="shared" si="24"/>
        <v>4.7793080952096481E-9</v>
      </c>
      <c r="H187" s="4">
        <f>SUM(E$7:E187)</f>
        <v>244798.5958138307</v>
      </c>
      <c r="I187" s="1">
        <f t="shared" si="23"/>
        <v>180</v>
      </c>
      <c r="J187" s="18">
        <f t="shared" si="29"/>
        <v>0.49958897390577528</v>
      </c>
      <c r="K187" s="1">
        <f t="shared" si="25"/>
        <v>180</v>
      </c>
    </row>
    <row r="188" spans="1:11" x14ac:dyDescent="0.2">
      <c r="A188" s="1">
        <f t="shared" si="21"/>
        <v>182</v>
      </c>
      <c r="B188" s="4">
        <f t="shared" si="27"/>
        <v>1.9293013167438035E-10</v>
      </c>
      <c r="C188" s="4">
        <f t="shared" si="28"/>
        <v>0</v>
      </c>
      <c r="D188" s="5">
        <f t="shared" si="26"/>
        <v>6.345257663957398E-11</v>
      </c>
      <c r="E188" s="5">
        <f t="shared" si="22"/>
        <v>8.8833607295403587E-12</v>
      </c>
      <c r="F188" s="6">
        <f>SUM(B$7:B188)</f>
        <v>174856140.8670218</v>
      </c>
      <c r="G188" s="4">
        <f t="shared" si="24"/>
        <v>2.9241776957480338E-9</v>
      </c>
      <c r="H188" s="4">
        <f>SUM(E$7:E188)</f>
        <v>244798.5958138307</v>
      </c>
      <c r="I188" s="1">
        <f t="shared" si="23"/>
        <v>181</v>
      </c>
      <c r="J188" s="18">
        <f t="shared" si="29"/>
        <v>0.49958897390577583</v>
      </c>
      <c r="K188" s="1">
        <f t="shared" si="25"/>
        <v>181</v>
      </c>
    </row>
    <row r="189" spans="1:11" x14ac:dyDescent="0.2">
      <c r="A189" s="1">
        <f t="shared" si="21"/>
        <v>183</v>
      </c>
      <c r="B189" s="4">
        <f t="shared" si="27"/>
        <v>0</v>
      </c>
      <c r="C189" s="4">
        <f t="shared" si="28"/>
        <v>0</v>
      </c>
      <c r="D189" s="5">
        <f t="shared" si="26"/>
        <v>3.9229126773790669E-11</v>
      </c>
      <c r="E189" s="5">
        <f t="shared" si="22"/>
        <v>5.4920777483306939E-12</v>
      </c>
      <c r="F189" s="6">
        <f>SUM(B$7:B189)</f>
        <v>174856140.8670218</v>
      </c>
      <c r="G189" s="4">
        <f t="shared" si="24"/>
        <v>1.7918921896302084E-9</v>
      </c>
      <c r="H189" s="4">
        <f>SUM(E$7:E189)</f>
        <v>244798.5958138307</v>
      </c>
      <c r="I189" s="1">
        <f t="shared" si="23"/>
        <v>182</v>
      </c>
      <c r="J189" s="18">
        <f t="shared" si="29"/>
        <v>0.49958897390577617</v>
      </c>
      <c r="K189" s="1">
        <f t="shared" si="25"/>
        <v>182</v>
      </c>
    </row>
    <row r="190" spans="1:11" x14ac:dyDescent="0.2">
      <c r="A190" s="1">
        <f t="shared" si="21"/>
        <v>184</v>
      </c>
      <c r="B190" s="4">
        <f t="shared" si="27"/>
        <v>0</v>
      </c>
      <c r="C190" s="4">
        <f t="shared" si="28"/>
        <v>0</v>
      </c>
      <c r="D190" s="5">
        <f t="shared" si="26"/>
        <v>2.4223449865783308E-11</v>
      </c>
      <c r="E190" s="5">
        <f t="shared" si="22"/>
        <v>3.3912829812096636E-12</v>
      </c>
      <c r="F190" s="6">
        <f>SUM(B$7:B190)</f>
        <v>174856140.8670218</v>
      </c>
      <c r="G190" s="4">
        <f t="shared" si="24"/>
        <v>1.1009879514222145E-9</v>
      </c>
      <c r="H190" s="4">
        <f>SUM(E$7:E190)</f>
        <v>244798.5958138307</v>
      </c>
      <c r="I190" s="1">
        <f t="shared" si="23"/>
        <v>183</v>
      </c>
      <c r="J190" s="18">
        <f t="shared" si="29"/>
        <v>0.49958897390577628</v>
      </c>
      <c r="K190" s="1">
        <f t="shared" si="25"/>
        <v>183</v>
      </c>
    </row>
  </sheetData>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00F6C-353E-4CE0-BB58-28FFB912F869}">
  <dimension ref="A1:L190"/>
  <sheetViews>
    <sheetView workbookViewId="0">
      <selection activeCell="L4" sqref="L4"/>
    </sheetView>
  </sheetViews>
  <sheetFormatPr defaultRowHeight="12.75" x14ac:dyDescent="0.2"/>
  <cols>
    <col min="1" max="12" width="16.7109375" customWidth="1"/>
  </cols>
  <sheetData>
    <row r="1" spans="1:12" x14ac:dyDescent="0.2">
      <c r="A1" s="10" t="s">
        <v>14</v>
      </c>
      <c r="H1" s="9" t="s">
        <v>49</v>
      </c>
      <c r="K1" t="s">
        <v>62</v>
      </c>
    </row>
    <row r="2" spans="1:12" x14ac:dyDescent="0.2">
      <c r="A2" s="19" t="s">
        <v>10</v>
      </c>
    </row>
    <row r="3" spans="1:12" ht="38.25" x14ac:dyDescent="0.2">
      <c r="A3" s="17" t="s">
        <v>47</v>
      </c>
      <c r="B3" s="17" t="s">
        <v>52</v>
      </c>
      <c r="C3" s="3" t="s">
        <v>5</v>
      </c>
      <c r="D3" s="3" t="s">
        <v>13</v>
      </c>
      <c r="E3" s="17" t="s">
        <v>48</v>
      </c>
      <c r="F3" s="17" t="s">
        <v>51</v>
      </c>
      <c r="G3" s="3" t="s">
        <v>4</v>
      </c>
      <c r="H3" s="20" t="s">
        <v>36</v>
      </c>
      <c r="I3" s="3" t="s">
        <v>37</v>
      </c>
      <c r="J3" s="2" t="s">
        <v>39</v>
      </c>
      <c r="K3" s="2" t="s">
        <v>38</v>
      </c>
      <c r="L3" s="3" t="s">
        <v>60</v>
      </c>
    </row>
    <row r="4" spans="1:12" x14ac:dyDescent="0.2">
      <c r="A4" s="6">
        <v>350000000</v>
      </c>
      <c r="B4" s="1">
        <v>2</v>
      </c>
      <c r="C4" s="1" t="s">
        <v>6</v>
      </c>
      <c r="D4" s="1" t="s">
        <v>0</v>
      </c>
      <c r="E4" s="1">
        <v>0.15</v>
      </c>
      <c r="F4" s="1">
        <v>0.1</v>
      </c>
      <c r="G4" s="1">
        <v>0.17</v>
      </c>
      <c r="H4" s="6">
        <f>MAX($G7:$G190)</f>
        <v>78632.951407407207</v>
      </c>
      <c r="I4" s="6">
        <f>MAX($E7:$E190)</f>
        <v>2338.5563682921656</v>
      </c>
      <c r="J4" s="6">
        <f>$H190</f>
        <v>33324.203696876422</v>
      </c>
      <c r="K4" s="1" t="str">
        <f>IF(MIN($I7:$I190)&gt;0,MIN($I7:$I190),"none")</f>
        <v>none</v>
      </c>
      <c r="L4" s="1" t="str">
        <f>IF(MIN($K7:$K190)&gt;0,MIN($K7:$K190),"none")</f>
        <v>none</v>
      </c>
    </row>
    <row r="6" spans="1:12" ht="35.65" customHeight="1" x14ac:dyDescent="0.2">
      <c r="A6" s="8" t="s">
        <v>11</v>
      </c>
      <c r="B6" s="8" t="s">
        <v>7</v>
      </c>
      <c r="C6" s="8" t="s">
        <v>46</v>
      </c>
      <c r="D6" s="8" t="s">
        <v>8</v>
      </c>
      <c r="E6" s="8" t="s">
        <v>50</v>
      </c>
      <c r="F6" s="8" t="s">
        <v>2</v>
      </c>
      <c r="G6" s="8" t="s">
        <v>9</v>
      </c>
      <c r="H6" s="8" t="s">
        <v>1</v>
      </c>
      <c r="I6" s="8" t="s">
        <v>3</v>
      </c>
      <c r="J6" s="8" t="s">
        <v>45</v>
      </c>
      <c r="K6" s="8" t="s">
        <v>59</v>
      </c>
    </row>
    <row r="7" spans="1:12" x14ac:dyDescent="0.2">
      <c r="A7" s="1">
        <v>1</v>
      </c>
      <c r="B7" s="4">
        <v>1</v>
      </c>
      <c r="C7" s="4">
        <v>1</v>
      </c>
      <c r="D7" s="5">
        <v>0</v>
      </c>
      <c r="E7" s="5">
        <f>G$4*D7</f>
        <v>0</v>
      </c>
      <c r="F7" s="6">
        <v>1</v>
      </c>
      <c r="G7" s="4">
        <f>SUM(D$7:D7)</f>
        <v>0</v>
      </c>
      <c r="H7" s="4">
        <f>+E7</f>
        <v>0</v>
      </c>
      <c r="I7" s="1"/>
      <c r="J7" s="18">
        <v>0</v>
      </c>
    </row>
    <row r="8" spans="1:12" x14ac:dyDescent="0.2">
      <c r="A8" s="1">
        <f t="shared" ref="A8:A71" si="0">A7+1</f>
        <v>2</v>
      </c>
      <c r="B8" s="4">
        <f t="shared" ref="B8:B19" si="1">IF($E$4*A$4&gt;F7,B$4*C7*((($E$4*A$4)-F7)/(A$4)),0)</f>
        <v>0.29999999428571428</v>
      </c>
      <c r="C8" s="4">
        <v>1</v>
      </c>
      <c r="D8" s="5">
        <v>0</v>
      </c>
      <c r="E8" s="5">
        <f t="shared" ref="E8:E71" si="2">G$4*D8</f>
        <v>0</v>
      </c>
      <c r="F8" s="6">
        <f>SUM(B$7:B8)</f>
        <v>1.2999999942857143</v>
      </c>
      <c r="G8" s="4">
        <f>SUM(D$7:D8)</f>
        <v>0</v>
      </c>
      <c r="H8" s="4">
        <f>SUM(E$7:E8)</f>
        <v>0</v>
      </c>
      <c r="I8" s="1" t="str">
        <f>IF(C7&lt;=0,A7,"")</f>
        <v/>
      </c>
      <c r="J8" s="18">
        <v>0</v>
      </c>
      <c r="K8" s="1"/>
    </row>
    <row r="9" spans="1:12" x14ac:dyDescent="0.2">
      <c r="A9" s="1">
        <f t="shared" si="0"/>
        <v>3</v>
      </c>
      <c r="B9" s="4">
        <f t="shared" si="1"/>
        <v>0.29999999257142856</v>
      </c>
      <c r="C9" s="4">
        <v>1</v>
      </c>
      <c r="D9" s="5">
        <v>0</v>
      </c>
      <c r="E9" s="5">
        <f t="shared" si="2"/>
        <v>0</v>
      </c>
      <c r="F9" s="6">
        <f>SUM(B$7:B9)</f>
        <v>1.5999999868571428</v>
      </c>
      <c r="G9" s="4">
        <f>SUM(D$7:D9)</f>
        <v>0</v>
      </c>
      <c r="H9" s="4">
        <f>SUM(E$7:E9)</f>
        <v>0</v>
      </c>
      <c r="I9" s="1" t="str">
        <f t="shared" ref="I9:I12" si="3">IF(C8&lt;=0,A8,"")</f>
        <v/>
      </c>
      <c r="J9" s="18">
        <v>0</v>
      </c>
      <c r="K9" s="1"/>
    </row>
    <row r="10" spans="1:12" x14ac:dyDescent="0.2">
      <c r="A10" s="1">
        <f t="shared" si="0"/>
        <v>4</v>
      </c>
      <c r="B10" s="4">
        <f t="shared" si="1"/>
        <v>0.29999999085714291</v>
      </c>
      <c r="C10" s="4">
        <v>1</v>
      </c>
      <c r="D10" s="5">
        <v>0</v>
      </c>
      <c r="E10" s="5">
        <f t="shared" si="2"/>
        <v>0</v>
      </c>
      <c r="F10" s="6">
        <f>SUM(B$7:B10)</f>
        <v>1.8999999777142857</v>
      </c>
      <c r="G10" s="4">
        <f>SUM(D$7:D10)</f>
        <v>0</v>
      </c>
      <c r="H10" s="4">
        <f>SUM(E$7:E10)</f>
        <v>0</v>
      </c>
      <c r="I10" s="1" t="str">
        <f t="shared" si="3"/>
        <v/>
      </c>
      <c r="J10" s="18">
        <v>0</v>
      </c>
      <c r="K10" s="1"/>
    </row>
    <row r="11" spans="1:12" x14ac:dyDescent="0.2">
      <c r="A11" s="1">
        <f t="shared" si="0"/>
        <v>5</v>
      </c>
      <c r="B11" s="4">
        <f t="shared" si="1"/>
        <v>0.2999999891428573</v>
      </c>
      <c r="C11" s="4">
        <v>1</v>
      </c>
      <c r="D11" s="5">
        <v>0</v>
      </c>
      <c r="E11" s="5">
        <f t="shared" si="2"/>
        <v>0</v>
      </c>
      <c r="F11" s="6">
        <f>SUM(B$7:B11)</f>
        <v>2.1999999668571428</v>
      </c>
      <c r="G11" s="4">
        <f>SUM(D$7:D11)</f>
        <v>0</v>
      </c>
      <c r="H11" s="4">
        <f>SUM(E$7:E11)</f>
        <v>0</v>
      </c>
      <c r="I11" s="1" t="str">
        <f t="shared" si="3"/>
        <v/>
      </c>
      <c r="J11" s="18">
        <v>0</v>
      </c>
      <c r="K11" s="1"/>
    </row>
    <row r="12" spans="1:12" x14ac:dyDescent="0.2">
      <c r="A12" s="1">
        <f t="shared" si="0"/>
        <v>6</v>
      </c>
      <c r="B12" s="4">
        <f t="shared" si="1"/>
        <v>0.29999998742857165</v>
      </c>
      <c r="C12" s="4">
        <v>1</v>
      </c>
      <c r="D12" s="5">
        <v>0</v>
      </c>
      <c r="E12" s="5">
        <f t="shared" si="2"/>
        <v>0</v>
      </c>
      <c r="F12" s="6">
        <f>SUM(B$7:B12)</f>
        <v>2.4999999542857143</v>
      </c>
      <c r="G12" s="4">
        <f>SUM(D$7:D12)</f>
        <v>0</v>
      </c>
      <c r="H12" s="4">
        <f>SUM(E$7:E12)</f>
        <v>0</v>
      </c>
      <c r="I12" s="1" t="str">
        <f t="shared" si="3"/>
        <v/>
      </c>
      <c r="J12" s="18">
        <v>0</v>
      </c>
      <c r="K12" s="1"/>
    </row>
    <row r="13" spans="1:12" x14ac:dyDescent="0.2">
      <c r="A13" s="1">
        <f t="shared" si="0"/>
        <v>7</v>
      </c>
      <c r="B13" s="4">
        <f t="shared" si="1"/>
        <v>0.29999998571428599</v>
      </c>
      <c r="C13" s="4">
        <v>1</v>
      </c>
      <c r="D13" s="5">
        <v>0</v>
      </c>
      <c r="E13" s="5">
        <f t="shared" si="2"/>
        <v>0</v>
      </c>
      <c r="F13" s="6">
        <f>SUM(B$7:B13)</f>
        <v>2.7999999400000002</v>
      </c>
      <c r="G13" s="4">
        <f>SUM(D$7:D13)</f>
        <v>0</v>
      </c>
      <c r="H13" s="4">
        <f>SUM(E$7:E13)</f>
        <v>0</v>
      </c>
      <c r="I13" s="1" t="str">
        <f>IF(C12&lt;=0.01,A12,"")</f>
        <v/>
      </c>
      <c r="J13" s="18">
        <v>0</v>
      </c>
      <c r="K13" s="1"/>
    </row>
    <row r="14" spans="1:12" x14ac:dyDescent="0.2">
      <c r="A14" s="1">
        <f t="shared" si="0"/>
        <v>8</v>
      </c>
      <c r="B14" s="4">
        <f t="shared" si="1"/>
        <v>0.29999998400000033</v>
      </c>
      <c r="C14" s="4">
        <f t="shared" ref="C14:C20" si="4">F8</f>
        <v>1.2999999942857143</v>
      </c>
      <c r="D14" s="5">
        <v>0</v>
      </c>
      <c r="E14" s="5">
        <f t="shared" si="2"/>
        <v>0</v>
      </c>
      <c r="F14" s="6">
        <f>SUM(B$7:B14)</f>
        <v>3.0999999240000005</v>
      </c>
      <c r="G14" s="4">
        <f>SUM(D8:D14)</f>
        <v>0</v>
      </c>
      <c r="H14" s="4">
        <f>SUM(E$7:E14)</f>
        <v>0</v>
      </c>
      <c r="I14" s="1" t="str">
        <f t="shared" ref="I14:I77" si="5">IF(C13&lt;=0.01,A13,"")</f>
        <v/>
      </c>
      <c r="J14" s="18">
        <v>0</v>
      </c>
      <c r="K14" s="1"/>
    </row>
    <row r="15" spans="1:12" x14ac:dyDescent="0.2">
      <c r="A15" s="1">
        <f t="shared" si="0"/>
        <v>9</v>
      </c>
      <c r="B15" s="4">
        <f t="shared" si="1"/>
        <v>0.38999997525714353</v>
      </c>
      <c r="C15" s="4">
        <f t="shared" si="4"/>
        <v>1.5999999868571428</v>
      </c>
      <c r="D15" s="5">
        <f>F$4*B8</f>
        <v>2.9999999428571428E-2</v>
      </c>
      <c r="E15" s="5">
        <f t="shared" si="2"/>
        <v>5.0999999028571432E-3</v>
      </c>
      <c r="F15" s="6">
        <f>SUM(B$7:B15)</f>
        <v>3.4899998992571439</v>
      </c>
      <c r="G15" s="4">
        <f t="shared" ref="G15:G78" si="6">SUM(D9:D15)</f>
        <v>2.9999999428571428E-2</v>
      </c>
      <c r="H15" s="4">
        <f>SUM(E$7:E15)</f>
        <v>5.0999999028571432E-3</v>
      </c>
      <c r="I15" s="1" t="str">
        <f t="shared" si="5"/>
        <v/>
      </c>
      <c r="J15" s="18">
        <v>0</v>
      </c>
      <c r="K15" s="1"/>
    </row>
    <row r="16" spans="1:12" x14ac:dyDescent="0.2">
      <c r="A16" s="1">
        <f t="shared" si="0"/>
        <v>10</v>
      </c>
      <c r="B16" s="4">
        <f t="shared" si="1"/>
        <v>0.47999996414857266</v>
      </c>
      <c r="C16" s="4">
        <f t="shared" si="4"/>
        <v>1.8999999777142857</v>
      </c>
      <c r="D16" s="5">
        <f t="shared" ref="D16:D79" si="7">F$4*B9</f>
        <v>2.9999999257142859E-2</v>
      </c>
      <c r="E16" s="5">
        <f t="shared" si="2"/>
        <v>5.0999998737142867E-3</v>
      </c>
      <c r="F16" s="6">
        <f>SUM(B$7:B16)</f>
        <v>3.9699998634057168</v>
      </c>
      <c r="G16" s="4">
        <f t="shared" si="6"/>
        <v>5.999999868571429E-2</v>
      </c>
      <c r="H16" s="4">
        <f>SUM(E$7:E16)</f>
        <v>1.019999977657143E-2</v>
      </c>
      <c r="I16" s="1" t="str">
        <f t="shared" si="5"/>
        <v/>
      </c>
      <c r="J16" s="18">
        <v>0</v>
      </c>
      <c r="K16" s="1"/>
    </row>
    <row r="17" spans="1:11" x14ac:dyDescent="0.2">
      <c r="A17" s="1">
        <f t="shared" si="0"/>
        <v>11</v>
      </c>
      <c r="B17" s="4">
        <f t="shared" si="1"/>
        <v>0.56999995021143057</v>
      </c>
      <c r="C17" s="4">
        <f t="shared" si="4"/>
        <v>2.1999999668571428</v>
      </c>
      <c r="D17" s="5">
        <f t="shared" si="7"/>
        <v>2.9999999085714293E-2</v>
      </c>
      <c r="E17" s="5">
        <f t="shared" si="2"/>
        <v>5.0999998445714302E-3</v>
      </c>
      <c r="F17" s="6">
        <f>SUM(B$7:B17)</f>
        <v>4.5399998136171469</v>
      </c>
      <c r="G17" s="4">
        <f t="shared" si="6"/>
        <v>8.9999997771428586E-2</v>
      </c>
      <c r="H17" s="4">
        <f>SUM(E$7:E17)</f>
        <v>1.5299999621142861E-2</v>
      </c>
      <c r="I17" s="1" t="str">
        <f t="shared" si="5"/>
        <v/>
      </c>
      <c r="J17" s="18">
        <v>0</v>
      </c>
      <c r="K17" s="1"/>
    </row>
    <row r="18" spans="1:11" x14ac:dyDescent="0.2">
      <c r="A18" s="1">
        <f t="shared" si="0"/>
        <v>12</v>
      </c>
      <c r="B18" s="4">
        <f t="shared" si="1"/>
        <v>0.6599999329828603</v>
      </c>
      <c r="C18" s="4">
        <f t="shared" si="4"/>
        <v>2.4999999542857143</v>
      </c>
      <c r="D18" s="5">
        <f t="shared" si="7"/>
        <v>2.999999891428573E-2</v>
      </c>
      <c r="E18" s="5">
        <f t="shared" si="2"/>
        <v>5.0999998154285745E-3</v>
      </c>
      <c r="F18" s="6">
        <f>SUM(B$7:B18)</f>
        <v>5.1999997466000067</v>
      </c>
      <c r="G18" s="4">
        <f t="shared" si="6"/>
        <v>0.11999999668571432</v>
      </c>
      <c r="H18" s="4">
        <f>SUM(E$7:E18)</f>
        <v>2.0399999436571434E-2</v>
      </c>
      <c r="I18" s="1" t="str">
        <f t="shared" si="5"/>
        <v/>
      </c>
      <c r="J18" s="18">
        <v>0</v>
      </c>
      <c r="K18" s="1"/>
    </row>
    <row r="19" spans="1:11" x14ac:dyDescent="0.2">
      <c r="A19" s="1">
        <f t="shared" si="0"/>
        <v>13</v>
      </c>
      <c r="B19" s="4">
        <f t="shared" si="1"/>
        <v>0.74999991200000493</v>
      </c>
      <c r="C19" s="4">
        <f t="shared" si="4"/>
        <v>2.7999999400000002</v>
      </c>
      <c r="D19" s="5">
        <f t="shared" si="7"/>
        <v>2.9999998742857165E-2</v>
      </c>
      <c r="E19" s="5">
        <f t="shared" si="2"/>
        <v>5.099999786285718E-3</v>
      </c>
      <c r="F19" s="6">
        <f>SUM(B$7:B19)</f>
        <v>5.9499996586000119</v>
      </c>
      <c r="G19" s="4">
        <f t="shared" si="6"/>
        <v>0.14999999542857148</v>
      </c>
      <c r="H19" s="4">
        <f>SUM(E$7:E19)</f>
        <v>2.5499999222857152E-2</v>
      </c>
      <c r="I19" s="1" t="str">
        <f t="shared" si="5"/>
        <v/>
      </c>
      <c r="J19" s="18">
        <v>0</v>
      </c>
      <c r="K19" s="1"/>
    </row>
    <row r="20" spans="1:11" x14ac:dyDescent="0.2">
      <c r="A20" s="1">
        <f t="shared" si="0"/>
        <v>14</v>
      </c>
      <c r="B20" s="4">
        <f>IF($E$4*A$4&gt;F19,B$4*C19*((($E$4*A$4)-F19)/(A$4)),0)</f>
        <v>0.83999988680000759</v>
      </c>
      <c r="C20" s="4">
        <f t="shared" si="4"/>
        <v>3.0999999240000005</v>
      </c>
      <c r="D20" s="5">
        <f t="shared" si="7"/>
        <v>2.9999998571428599E-2</v>
      </c>
      <c r="E20" s="5">
        <f t="shared" si="2"/>
        <v>5.0999997571428623E-3</v>
      </c>
      <c r="F20" s="6">
        <f>SUM(B$7:B20)</f>
        <v>6.7899995454000193</v>
      </c>
      <c r="G20" s="4">
        <f t="shared" si="6"/>
        <v>0.17999999400000008</v>
      </c>
      <c r="H20" s="4">
        <f>SUM(E$7:E20)</f>
        <v>3.0599998980000015E-2</v>
      </c>
      <c r="I20" s="1" t="str">
        <f t="shared" si="5"/>
        <v/>
      </c>
      <c r="J20" s="18">
        <v>0</v>
      </c>
      <c r="K20" s="1"/>
    </row>
    <row r="21" spans="1:11" x14ac:dyDescent="0.2">
      <c r="A21" s="1">
        <f t="shared" si="0"/>
        <v>15</v>
      </c>
      <c r="B21" s="4">
        <f t="shared" ref="B21:B22" si="8">IF($E$4*A$4&gt;F20,B$4*C20*((($E$4*A$4)-F20)/(A$4)),0)</f>
        <v>0.92999985692001119</v>
      </c>
      <c r="C21" s="4">
        <f t="shared" ref="C21:C84" si="9">F15-F8</f>
        <v>2.1899999049714296</v>
      </c>
      <c r="D21" s="5">
        <f t="shared" si="7"/>
        <v>2.9999998400000033E-2</v>
      </c>
      <c r="E21" s="5">
        <f t="shared" si="2"/>
        <v>5.0999997280000058E-3</v>
      </c>
      <c r="F21" s="6">
        <f>SUM(B$7:B21)</f>
        <v>7.7199994023200302</v>
      </c>
      <c r="G21" s="4">
        <f t="shared" si="6"/>
        <v>0.20999999240000011</v>
      </c>
      <c r="H21" s="4">
        <f>SUM(E$7:E21)</f>
        <v>3.5699998708000023E-2</v>
      </c>
      <c r="I21" s="1" t="str">
        <f t="shared" si="5"/>
        <v/>
      </c>
      <c r="J21" s="18">
        <f>1-(($E$4*($A$4-F7))/($E$4*$A$4))</f>
        <v>2.8571428556389833E-9</v>
      </c>
      <c r="K21" s="1"/>
    </row>
    <row r="22" spans="1:11" x14ac:dyDescent="0.2">
      <c r="A22" s="1">
        <f t="shared" si="0"/>
        <v>16</v>
      </c>
      <c r="B22" s="4">
        <f t="shared" si="8"/>
        <v>0.65699987488115486</v>
      </c>
      <c r="C22" s="4">
        <f t="shared" si="9"/>
        <v>2.3699998765485741</v>
      </c>
      <c r="D22" s="5">
        <f t="shared" si="7"/>
        <v>3.8999997525714356E-2</v>
      </c>
      <c r="E22" s="5">
        <f t="shared" si="2"/>
        <v>6.6299995793714407E-3</v>
      </c>
      <c r="F22" s="6">
        <f>SUM(B$7:B22)</f>
        <v>8.3769992772011843</v>
      </c>
      <c r="G22" s="4">
        <f t="shared" si="6"/>
        <v>0.21899999049714303</v>
      </c>
      <c r="H22" s="4">
        <f>SUM(E$7:E22)</f>
        <v>4.2329998287371468E-2</v>
      </c>
      <c r="I22" s="1" t="str">
        <f t="shared" si="5"/>
        <v/>
      </c>
      <c r="J22" s="18">
        <f t="shared" ref="J22:J85" si="10">1-(($E$4*($A$4-F8))/($E$4*$A$4))</f>
        <v>3.7142857678418295E-9</v>
      </c>
      <c r="K22" s="1"/>
    </row>
    <row r="23" spans="1:11" x14ac:dyDescent="0.2">
      <c r="A23" s="1">
        <f t="shared" si="0"/>
        <v>17</v>
      </c>
      <c r="B23" s="4">
        <f t="shared" ref="B23:B84" si="11">IF($E$4*A$4&gt;F22,B$4*C22*((($E$4*A$4)-F22)/(A$4)),0)</f>
        <v>0.71099984951607365</v>
      </c>
      <c r="C23" s="4">
        <f t="shared" si="9"/>
        <v>2.6399998359028611</v>
      </c>
      <c r="D23" s="5">
        <f t="shared" si="7"/>
        <v>4.799999641485727E-2</v>
      </c>
      <c r="E23" s="5">
        <f t="shared" si="2"/>
        <v>8.1599993905257361E-3</v>
      </c>
      <c r="F23" s="6">
        <f>SUM(B$7:B23)</f>
        <v>9.0879991267172571</v>
      </c>
      <c r="G23" s="4">
        <f t="shared" si="6"/>
        <v>0.23699998765485744</v>
      </c>
      <c r="H23" s="4">
        <f>SUM(E$7:E23)</f>
        <v>5.0489997677897205E-2</v>
      </c>
      <c r="I23" s="1" t="str">
        <f t="shared" si="5"/>
        <v/>
      </c>
      <c r="J23" s="18">
        <f t="shared" si="10"/>
        <v>4.5714284580000708E-9</v>
      </c>
      <c r="K23" s="1" t="str">
        <f t="shared" ref="K23:K78" si="12">IF(B23&lt;=B22,A22,"")</f>
        <v/>
      </c>
    </row>
    <row r="24" spans="1:11" x14ac:dyDescent="0.2">
      <c r="A24" s="1">
        <f t="shared" si="0"/>
        <v>18</v>
      </c>
      <c r="B24" s="4">
        <f t="shared" si="11"/>
        <v>0.79199981367190864</v>
      </c>
      <c r="C24" s="4">
        <f t="shared" si="9"/>
        <v>2.9999997797428639</v>
      </c>
      <c r="D24" s="5">
        <f t="shared" si="7"/>
        <v>5.6999995021143057E-2</v>
      </c>
      <c r="E24" s="5">
        <f t="shared" si="2"/>
        <v>9.6899991535943208E-3</v>
      </c>
      <c r="F24" s="6">
        <f>SUM(B$7:B24)</f>
        <v>9.8799989403891662</v>
      </c>
      <c r="G24" s="4">
        <f t="shared" si="6"/>
        <v>0.2639999835902862</v>
      </c>
      <c r="H24" s="4">
        <f>SUM(E$7:E24)</f>
        <v>6.0179996831491528E-2</v>
      </c>
      <c r="I24" s="1" t="str">
        <f t="shared" si="5"/>
        <v/>
      </c>
      <c r="J24" s="18">
        <f t="shared" si="10"/>
        <v>5.428571370202917E-9</v>
      </c>
      <c r="K24" s="1" t="str">
        <f t="shared" si="12"/>
        <v/>
      </c>
    </row>
    <row r="25" spans="1:11" x14ac:dyDescent="0.2">
      <c r="A25" s="1">
        <f t="shared" si="0"/>
        <v>19</v>
      </c>
      <c r="B25" s="4">
        <f t="shared" si="11"/>
        <v>0.89999976455146113</v>
      </c>
      <c r="C25" s="4">
        <f t="shared" si="9"/>
        <v>3.4499997043142976</v>
      </c>
      <c r="D25" s="5">
        <f t="shared" si="7"/>
        <v>6.5999993298286028E-2</v>
      </c>
      <c r="E25" s="5">
        <f t="shared" si="2"/>
        <v>1.1219998860708626E-2</v>
      </c>
      <c r="F25" s="6">
        <f>SUM(B$7:B25)</f>
        <v>10.779998704940628</v>
      </c>
      <c r="G25" s="4">
        <f t="shared" si="6"/>
        <v>0.29999997797428651</v>
      </c>
      <c r="H25" s="4">
        <f>SUM(E$7:E25)</f>
        <v>7.1399995692200152E-2</v>
      </c>
      <c r="I25" s="1" t="str">
        <f t="shared" si="5"/>
        <v/>
      </c>
      <c r="J25" s="18">
        <f t="shared" si="10"/>
        <v>6.2857142824057632E-9</v>
      </c>
      <c r="K25" s="1" t="str">
        <f t="shared" si="12"/>
        <v/>
      </c>
    </row>
    <row r="26" spans="1:11" x14ac:dyDescent="0.2">
      <c r="A26" s="1">
        <f t="shared" si="0"/>
        <v>20</v>
      </c>
      <c r="B26" s="4">
        <f t="shared" si="11"/>
        <v>1.0349996987743331</v>
      </c>
      <c r="C26" s="4">
        <f t="shared" si="9"/>
        <v>3.9899996054000191</v>
      </c>
      <c r="D26" s="5">
        <f t="shared" si="7"/>
        <v>7.4999991200000504E-2</v>
      </c>
      <c r="E26" s="5">
        <f t="shared" si="2"/>
        <v>1.2749998504000087E-2</v>
      </c>
      <c r="F26" s="6">
        <f>SUM(B$7:B26)</f>
        <v>11.814998403714961</v>
      </c>
      <c r="G26" s="4">
        <f t="shared" si="6"/>
        <v>0.34499997043142983</v>
      </c>
      <c r="H26" s="4">
        <f>SUM(E$7:E26)</f>
        <v>8.4149994196200242E-2</v>
      </c>
      <c r="I26" s="1" t="str">
        <f t="shared" si="5"/>
        <v/>
      </c>
      <c r="J26" s="18">
        <f t="shared" si="10"/>
        <v>7.1428569725640045E-9</v>
      </c>
      <c r="K26" s="1" t="str">
        <f t="shared" si="12"/>
        <v/>
      </c>
    </row>
    <row r="27" spans="1:11" x14ac:dyDescent="0.2">
      <c r="A27" s="1">
        <f t="shared" si="0"/>
        <v>21</v>
      </c>
      <c r="B27" s="4">
        <f t="shared" si="11"/>
        <v>1.1969996122380688</v>
      </c>
      <c r="C27" s="4">
        <f t="shared" si="9"/>
        <v>4.6199994783200298</v>
      </c>
      <c r="D27" s="5">
        <f t="shared" si="7"/>
        <v>8.3999988680000762E-2</v>
      </c>
      <c r="E27" s="5">
        <f t="shared" si="2"/>
        <v>1.4279998075600131E-2</v>
      </c>
      <c r="F27" s="6">
        <f>SUM(B$7:B27)</f>
        <v>13.011998015953029</v>
      </c>
      <c r="G27" s="4">
        <f t="shared" si="6"/>
        <v>0.39899996054000197</v>
      </c>
      <c r="H27" s="4">
        <f>SUM(E$7:E27)</f>
        <v>9.8429992271800368E-2</v>
      </c>
      <c r="I27" s="1" t="str">
        <f t="shared" si="5"/>
        <v/>
      </c>
      <c r="J27" s="18">
        <f t="shared" si="10"/>
        <v>7.9999998847668508E-9</v>
      </c>
      <c r="K27" s="1" t="str">
        <f t="shared" si="12"/>
        <v/>
      </c>
    </row>
    <row r="28" spans="1:11" x14ac:dyDescent="0.2">
      <c r="A28" s="1">
        <f t="shared" si="0"/>
        <v>22</v>
      </c>
      <c r="B28" s="4">
        <f t="shared" si="11"/>
        <v>1.3859994999793002</v>
      </c>
      <c r="C28" s="4">
        <f t="shared" si="9"/>
        <v>4.8869993779440399</v>
      </c>
      <c r="D28" s="5">
        <f t="shared" si="7"/>
        <v>9.299998569200113E-2</v>
      </c>
      <c r="E28" s="5">
        <f t="shared" si="2"/>
        <v>1.5809997567640195E-2</v>
      </c>
      <c r="F28" s="6">
        <f>SUM(B$7:B28)</f>
        <v>14.39799751593233</v>
      </c>
      <c r="G28" s="4">
        <f t="shared" si="6"/>
        <v>0.4619999478320031</v>
      </c>
      <c r="H28" s="4">
        <f>SUM(E$7:E28)</f>
        <v>0.11423998983944056</v>
      </c>
      <c r="I28" s="1" t="str">
        <f t="shared" si="5"/>
        <v/>
      </c>
      <c r="J28" s="18">
        <f t="shared" si="10"/>
        <v>8.8571426859473945E-9</v>
      </c>
      <c r="K28" s="1" t="str">
        <f t="shared" si="12"/>
        <v/>
      </c>
    </row>
    <row r="29" spans="1:11" x14ac:dyDescent="0.2">
      <c r="A29" s="1">
        <f t="shared" si="0"/>
        <v>23</v>
      </c>
      <c r="B29" s="4">
        <f t="shared" si="11"/>
        <v>1.4660994113088983</v>
      </c>
      <c r="C29" s="4">
        <f t="shared" si="9"/>
        <v>5.1179992633115408</v>
      </c>
      <c r="D29" s="5">
        <f t="shared" si="7"/>
        <v>6.5699987488115494E-2</v>
      </c>
      <c r="E29" s="5">
        <f t="shared" si="2"/>
        <v>1.1168997872979635E-2</v>
      </c>
      <c r="F29" s="6">
        <f>SUM(B$7:B29)</f>
        <v>15.864096927241228</v>
      </c>
      <c r="G29" s="4">
        <f t="shared" si="6"/>
        <v>0.48869993779440424</v>
      </c>
      <c r="H29" s="4">
        <f>SUM(E$7:E29)</f>
        <v>0.12540898771242021</v>
      </c>
      <c r="I29" s="1" t="str">
        <f t="shared" si="5"/>
        <v/>
      </c>
      <c r="J29" s="18">
        <f t="shared" si="10"/>
        <v>9.9714283496865619E-9</v>
      </c>
      <c r="K29" s="1" t="str">
        <f t="shared" si="12"/>
        <v/>
      </c>
    </row>
    <row r="30" spans="1:11" x14ac:dyDescent="0.2">
      <c r="A30" s="1">
        <f t="shared" si="0"/>
        <v>24</v>
      </c>
      <c r="B30" s="4">
        <f t="shared" si="11"/>
        <v>1.5353993150366829</v>
      </c>
      <c r="C30" s="4">
        <f t="shared" si="9"/>
        <v>5.3399991267720193</v>
      </c>
      <c r="D30" s="5">
        <f t="shared" si="7"/>
        <v>7.1099984951607367E-2</v>
      </c>
      <c r="E30" s="5">
        <f t="shared" si="2"/>
        <v>1.2086997441773254E-2</v>
      </c>
      <c r="F30" s="6">
        <f>SUM(B$7:B30)</f>
        <v>17.399496242277912</v>
      </c>
      <c r="G30" s="4">
        <f t="shared" si="6"/>
        <v>0.51179992633115434</v>
      </c>
      <c r="H30" s="4">
        <f>SUM(E$7:E30)</f>
        <v>0.13749598515419345</v>
      </c>
      <c r="I30" s="1" t="str">
        <f t="shared" si="5"/>
        <v/>
      </c>
      <c r="J30" s="18">
        <f t="shared" si="10"/>
        <v>1.134285676496205E-8</v>
      </c>
      <c r="K30" s="1" t="str">
        <f t="shared" si="12"/>
        <v/>
      </c>
    </row>
    <row r="31" spans="1:11" x14ac:dyDescent="0.2">
      <c r="A31" s="1">
        <f t="shared" si="0"/>
        <v>25</v>
      </c>
      <c r="B31" s="4">
        <f t="shared" si="11"/>
        <v>1.601999207098493</v>
      </c>
      <c r="C31" s="4">
        <f t="shared" si="9"/>
        <v>5.5799989583406209</v>
      </c>
      <c r="D31" s="5">
        <f t="shared" si="7"/>
        <v>7.9199981367190864E-2</v>
      </c>
      <c r="E31" s="5">
        <f t="shared" si="2"/>
        <v>1.3463996832422448E-2</v>
      </c>
      <c r="F31" s="6">
        <f>SUM(B$7:B31)</f>
        <v>19.001495449376407</v>
      </c>
      <c r="G31" s="4">
        <f t="shared" si="6"/>
        <v>0.53399991267720215</v>
      </c>
      <c r="H31" s="4">
        <f>SUM(E$7:E31)</f>
        <v>0.15095998198661589</v>
      </c>
      <c r="I31" s="1" t="str">
        <f t="shared" si="5"/>
        <v/>
      </c>
      <c r="J31" s="18">
        <f t="shared" si="10"/>
        <v>1.2971428153818465E-8</v>
      </c>
      <c r="K31" s="1" t="str">
        <f t="shared" si="12"/>
        <v/>
      </c>
    </row>
    <row r="32" spans="1:11" x14ac:dyDescent="0.2">
      <c r="A32" s="1">
        <f t="shared" si="0"/>
        <v>26</v>
      </c>
      <c r="B32" s="4">
        <f t="shared" si="11"/>
        <v>1.6739990816260444</v>
      </c>
      <c r="C32" s="4">
        <f t="shared" si="9"/>
        <v>5.8649987451149492</v>
      </c>
      <c r="D32" s="5">
        <f t="shared" si="7"/>
        <v>8.9999976455146125E-2</v>
      </c>
      <c r="E32" s="5">
        <f t="shared" si="2"/>
        <v>1.5299995997374843E-2</v>
      </c>
      <c r="F32" s="6">
        <f>SUM(B$7:B32)</f>
        <v>20.67549453100245</v>
      </c>
      <c r="G32" s="4">
        <f t="shared" si="6"/>
        <v>0.55799989583406218</v>
      </c>
      <c r="H32" s="4">
        <f>SUM(E$7:E32)</f>
        <v>0.16625997798399073</v>
      </c>
      <c r="I32" s="1" t="str">
        <f t="shared" si="5"/>
        <v/>
      </c>
      <c r="J32" s="18">
        <f t="shared" si="10"/>
        <v>1.4857142183188898E-8</v>
      </c>
      <c r="K32" s="1" t="str">
        <f t="shared" si="12"/>
        <v/>
      </c>
    </row>
    <row r="33" spans="1:11" x14ac:dyDescent="0.2">
      <c r="A33" s="1">
        <f t="shared" si="0"/>
        <v>27</v>
      </c>
      <c r="B33" s="4">
        <f t="shared" si="11"/>
        <v>1.759498930610202</v>
      </c>
      <c r="C33" s="4">
        <f t="shared" si="9"/>
        <v>6.22199847055301</v>
      </c>
      <c r="D33" s="5">
        <f t="shared" si="7"/>
        <v>0.10349996987743332</v>
      </c>
      <c r="E33" s="5">
        <f t="shared" si="2"/>
        <v>1.7594994879163665E-2</v>
      </c>
      <c r="F33" s="6">
        <f>SUM(B$7:B33)</f>
        <v>22.434993461612653</v>
      </c>
      <c r="G33" s="4">
        <f t="shared" si="6"/>
        <v>0.5864998745114951</v>
      </c>
      <c r="H33" s="4">
        <f>SUM(E$7:E33)</f>
        <v>0.18385497286315439</v>
      </c>
      <c r="I33" s="1" t="str">
        <f t="shared" si="5"/>
        <v/>
      </c>
      <c r="J33" s="18">
        <f t="shared" si="10"/>
        <v>1.6999998964095653E-8</v>
      </c>
      <c r="K33" s="1" t="str">
        <f t="shared" si="12"/>
        <v/>
      </c>
    </row>
    <row r="34" spans="1:11" x14ac:dyDescent="0.2">
      <c r="A34" s="1">
        <f t="shared" si="0"/>
        <v>28</v>
      </c>
      <c r="B34" s="4">
        <f t="shared" si="11"/>
        <v>1.8665987435059315</v>
      </c>
      <c r="C34" s="4">
        <f t="shared" si="9"/>
        <v>6.6779981136122997</v>
      </c>
      <c r="D34" s="5">
        <f t="shared" si="7"/>
        <v>0.11969996122380688</v>
      </c>
      <c r="E34" s="5">
        <f t="shared" si="2"/>
        <v>2.0348993408047172E-2</v>
      </c>
      <c r="F34" s="6">
        <f>SUM(B$7:B34)</f>
        <v>24.301592205118585</v>
      </c>
      <c r="G34" s="4">
        <f t="shared" si="6"/>
        <v>0.62219984705530118</v>
      </c>
      <c r="H34" s="4">
        <f>SUM(E$7:E34)</f>
        <v>0.20420396627120155</v>
      </c>
      <c r="I34" s="1" t="str">
        <f t="shared" si="5"/>
        <v/>
      </c>
      <c r="J34" s="18">
        <f t="shared" si="10"/>
        <v>1.9399998718583333E-8</v>
      </c>
      <c r="K34" s="1" t="str">
        <f t="shared" si="12"/>
        <v/>
      </c>
    </row>
    <row r="35" spans="1:11" x14ac:dyDescent="0.2">
      <c r="A35" s="1">
        <f t="shared" si="0"/>
        <v>29</v>
      </c>
      <c r="B35" s="4">
        <f t="shared" si="11"/>
        <v>2.0033985067351932</v>
      </c>
      <c r="C35" s="4">
        <f t="shared" si="9"/>
        <v>7.4870976500400435</v>
      </c>
      <c r="D35" s="5">
        <f t="shared" si="7"/>
        <v>0.13859994999793002</v>
      </c>
      <c r="E35" s="5">
        <f t="shared" si="2"/>
        <v>2.3561991499648105E-2</v>
      </c>
      <c r="F35" s="6">
        <f>SUM(B$7:B35)</f>
        <v>26.304990711853776</v>
      </c>
      <c r="G35" s="4">
        <f t="shared" si="6"/>
        <v>0.66779981136123001</v>
      </c>
      <c r="H35" s="4">
        <f>SUM(E$7:E35)</f>
        <v>0.22776595777084965</v>
      </c>
      <c r="I35" s="1" t="str">
        <f t="shared" si="5"/>
        <v/>
      </c>
      <c r="J35" s="18">
        <f t="shared" si="10"/>
        <v>2.2057141113585033E-8</v>
      </c>
      <c r="K35" s="1" t="str">
        <f t="shared" si="12"/>
        <v/>
      </c>
    </row>
    <row r="36" spans="1:11" x14ac:dyDescent="0.2">
      <c r="A36" s="1">
        <f t="shared" si="0"/>
        <v>30</v>
      </c>
      <c r="B36" s="4">
        <f t="shared" si="11"/>
        <v>2.2461281695946753</v>
      </c>
      <c r="C36" s="4">
        <f t="shared" si="9"/>
        <v>8.3114971155606554</v>
      </c>
      <c r="D36" s="5">
        <f t="shared" si="7"/>
        <v>0.14660994113088985</v>
      </c>
      <c r="E36" s="5">
        <f t="shared" si="2"/>
        <v>2.4923689992251277E-2</v>
      </c>
      <c r="F36" s="6">
        <f>SUM(B$7:B36)</f>
        <v>28.551118881448453</v>
      </c>
      <c r="G36" s="4">
        <f t="shared" si="6"/>
        <v>0.74870976500400443</v>
      </c>
      <c r="H36" s="4">
        <f>SUM(E$7:E36)</f>
        <v>0.25268964776310093</v>
      </c>
      <c r="I36" s="1" t="str">
        <f t="shared" si="5"/>
        <v/>
      </c>
      <c r="J36" s="18">
        <f t="shared" si="10"/>
        <v>2.3934283555071545E-8</v>
      </c>
      <c r="K36" s="1" t="str">
        <f t="shared" si="12"/>
        <v/>
      </c>
    </row>
    <row r="37" spans="1:11" x14ac:dyDescent="0.2">
      <c r="A37" s="1">
        <f t="shared" si="0"/>
        <v>31</v>
      </c>
      <c r="B37" s="4">
        <f t="shared" si="11"/>
        <v>2.4934477786536697</v>
      </c>
      <c r="C37" s="4">
        <f t="shared" si="9"/>
        <v>9.1214965089872404</v>
      </c>
      <c r="D37" s="5">
        <f t="shared" si="7"/>
        <v>0.15353993150366829</v>
      </c>
      <c r="E37" s="5">
        <f t="shared" si="2"/>
        <v>2.6101788355623611E-2</v>
      </c>
      <c r="F37" s="6">
        <f>SUM(B$7:B37)</f>
        <v>31.044566660102124</v>
      </c>
      <c r="G37" s="4">
        <f t="shared" si="6"/>
        <v>0.83114971155606532</v>
      </c>
      <c r="H37" s="4">
        <f>SUM(E$7:E37)</f>
        <v>0.27879143611872453</v>
      </c>
      <c r="I37" s="1" t="str">
        <f t="shared" si="5"/>
        <v/>
      </c>
      <c r="J37" s="18">
        <f t="shared" si="10"/>
        <v>2.5965711802911073E-8</v>
      </c>
      <c r="K37" s="1" t="str">
        <f t="shared" si="12"/>
        <v/>
      </c>
    </row>
    <row r="38" spans="1:11" x14ac:dyDescent="0.2">
      <c r="A38" s="1">
        <f t="shared" si="0"/>
        <v>32</v>
      </c>
      <c r="B38" s="4">
        <f t="shared" si="11"/>
        <v>2.7364473345652782</v>
      </c>
      <c r="C38" s="4">
        <f t="shared" si="9"/>
        <v>9.895495826061822</v>
      </c>
      <c r="D38" s="5">
        <f t="shared" si="7"/>
        <v>0.16019992070984931</v>
      </c>
      <c r="E38" s="5">
        <f t="shared" si="2"/>
        <v>2.7233986520674384E-2</v>
      </c>
      <c r="F38" s="6">
        <f>SUM(B$7:B38)</f>
        <v>33.781013994667404</v>
      </c>
      <c r="G38" s="4">
        <f t="shared" si="6"/>
        <v>0.9121496508987238</v>
      </c>
      <c r="H38" s="4">
        <f>SUM(E$7:E38)</f>
        <v>0.30602542263939891</v>
      </c>
      <c r="I38" s="1" t="str">
        <f t="shared" si="5"/>
        <v/>
      </c>
      <c r="J38" s="18">
        <f t="shared" si="10"/>
        <v>2.8228568371702067E-8</v>
      </c>
      <c r="K38" s="1" t="str">
        <f t="shared" si="12"/>
        <v/>
      </c>
    </row>
    <row r="39" spans="1:11" x14ac:dyDescent="0.2">
      <c r="A39" s="1">
        <f t="shared" si="0"/>
        <v>33</v>
      </c>
      <c r="B39" s="4">
        <f t="shared" si="11"/>
        <v>2.9686468376477868</v>
      </c>
      <c r="C39" s="4">
        <f t="shared" si="9"/>
        <v>10.619995057897691</v>
      </c>
      <c r="D39" s="5">
        <f t="shared" si="7"/>
        <v>0.16739990816260444</v>
      </c>
      <c r="E39" s="5">
        <f t="shared" si="2"/>
        <v>2.8457984387642757E-2</v>
      </c>
      <c r="F39" s="6">
        <f>SUM(B$7:B39)</f>
        <v>36.749660832315193</v>
      </c>
      <c r="G39" s="4">
        <f t="shared" si="6"/>
        <v>0.98954958260618209</v>
      </c>
      <c r="H39" s="4">
        <f>SUM(E$7:E39)</f>
        <v>0.33448340702704166</v>
      </c>
      <c r="I39" s="1" t="str">
        <f t="shared" si="5"/>
        <v/>
      </c>
      <c r="J39" s="18">
        <f t="shared" si="10"/>
        <v>3.0799996442176791E-8</v>
      </c>
      <c r="K39" s="1" t="str">
        <f t="shared" si="12"/>
        <v/>
      </c>
    </row>
    <row r="40" spans="1:11" x14ac:dyDescent="0.2">
      <c r="A40" s="1">
        <f t="shared" si="0"/>
        <v>34</v>
      </c>
      <c r="B40" s="4">
        <f t="shared" si="11"/>
        <v>3.1859962871909278</v>
      </c>
      <c r="C40" s="4">
        <f t="shared" si="9"/>
        <v>11.289594189165555</v>
      </c>
      <c r="D40" s="5">
        <f t="shared" si="7"/>
        <v>0.17594989306102021</v>
      </c>
      <c r="E40" s="5">
        <f t="shared" si="2"/>
        <v>2.9911481820373439E-2</v>
      </c>
      <c r="F40" s="6">
        <f>SUM(B$7:B40)</f>
        <v>39.935657119506118</v>
      </c>
      <c r="G40" s="4">
        <f t="shared" si="6"/>
        <v>1.0619995057897691</v>
      </c>
      <c r="H40" s="4">
        <f>SUM(E$7:E40)</f>
        <v>0.36439488884741511</v>
      </c>
      <c r="I40" s="1" t="str">
        <f t="shared" si="5"/>
        <v/>
      </c>
      <c r="J40" s="18">
        <f t="shared" si="10"/>
        <v>3.375713830688909E-8</v>
      </c>
      <c r="K40" s="1" t="str">
        <f t="shared" si="12"/>
        <v/>
      </c>
    </row>
    <row r="41" spans="1:11" x14ac:dyDescent="0.2">
      <c r="A41" s="1">
        <f t="shared" si="0"/>
        <v>35</v>
      </c>
      <c r="B41" s="4">
        <f t="shared" si="11"/>
        <v>3.3868756804218805</v>
      </c>
      <c r="C41" s="4">
        <f t="shared" si="9"/>
        <v>11.906993195921446</v>
      </c>
      <c r="D41" s="5">
        <f t="shared" si="7"/>
        <v>0.18665987435059317</v>
      </c>
      <c r="E41" s="5">
        <f t="shared" si="2"/>
        <v>3.1732178639600844E-2</v>
      </c>
      <c r="F41" s="6">
        <f>SUM(B$7:B41)</f>
        <v>43.322532799927998</v>
      </c>
      <c r="G41" s="4">
        <f t="shared" si="6"/>
        <v>1.1289594189165553</v>
      </c>
      <c r="H41" s="4">
        <f>SUM(E$7:E41)</f>
        <v>0.39612706748701598</v>
      </c>
      <c r="I41" s="1" t="str">
        <f t="shared" si="5"/>
        <v/>
      </c>
      <c r="J41" s="18">
        <f t="shared" si="10"/>
        <v>3.7177137146571226E-8</v>
      </c>
      <c r="K41" s="1" t="str">
        <f t="shared" si="12"/>
        <v/>
      </c>
    </row>
    <row r="42" spans="1:11" x14ac:dyDescent="0.2">
      <c r="A42" s="1">
        <f t="shared" si="0"/>
        <v>36</v>
      </c>
      <c r="B42" s="4">
        <f t="shared" si="11"/>
        <v>3.5720950111129861</v>
      </c>
      <c r="C42" s="4">
        <f t="shared" si="9"/>
        <v>12.687021954207225</v>
      </c>
      <c r="D42" s="5">
        <f t="shared" si="7"/>
        <v>0.20033985067351934</v>
      </c>
      <c r="E42" s="5">
        <f t="shared" si="2"/>
        <v>3.4057774614498292E-2</v>
      </c>
      <c r="F42" s="6">
        <f>SUM(B$7:B42)</f>
        <v>46.894627811040984</v>
      </c>
      <c r="G42" s="4">
        <f t="shared" si="6"/>
        <v>1.1906993195921447</v>
      </c>
      <c r="H42" s="4">
        <f>SUM(E$7:E42)</f>
        <v>0.43018484210151425</v>
      </c>
      <c r="I42" s="1" t="str">
        <f t="shared" si="5"/>
        <v/>
      </c>
      <c r="J42" s="18">
        <f t="shared" si="10"/>
        <v>4.1137135697866256E-8</v>
      </c>
      <c r="K42" s="1" t="str">
        <f t="shared" si="12"/>
        <v/>
      </c>
    </row>
    <row r="43" spans="1:11" x14ac:dyDescent="0.2">
      <c r="A43" s="1">
        <f t="shared" si="0"/>
        <v>37</v>
      </c>
      <c r="B43" s="4">
        <f t="shared" si="11"/>
        <v>3.8061031865297532</v>
      </c>
      <c r="C43" s="4">
        <f t="shared" si="9"/>
        <v>13.645070417824211</v>
      </c>
      <c r="D43" s="5">
        <f t="shared" si="7"/>
        <v>0.22461281695946755</v>
      </c>
      <c r="E43" s="5">
        <f t="shared" si="2"/>
        <v>3.8184178883109487E-2</v>
      </c>
      <c r="F43" s="6">
        <f>SUM(B$7:B43)</f>
        <v>50.700730997570737</v>
      </c>
      <c r="G43" s="4">
        <f t="shared" si="6"/>
        <v>1.2687021954207225</v>
      </c>
      <c r="H43" s="4">
        <f>SUM(E$7:E43)</f>
        <v>0.46836902098462374</v>
      </c>
      <c r="I43" s="1" t="str">
        <f t="shared" si="5"/>
        <v/>
      </c>
      <c r="J43" s="18">
        <f t="shared" si="10"/>
        <v>4.5325991182565417E-8</v>
      </c>
      <c r="K43" s="1" t="str">
        <f t="shared" si="12"/>
        <v/>
      </c>
    </row>
    <row r="44" spans="1:11" x14ac:dyDescent="0.2">
      <c r="A44" s="1">
        <f t="shared" si="0"/>
        <v>38</v>
      </c>
      <c r="B44" s="4">
        <f t="shared" si="11"/>
        <v>4.0935171721184362</v>
      </c>
      <c r="C44" s="4">
        <f t="shared" si="9"/>
        <v>14.779518545290998</v>
      </c>
      <c r="D44" s="5">
        <f t="shared" si="7"/>
        <v>0.24934477786536699</v>
      </c>
      <c r="E44" s="5">
        <f t="shared" si="2"/>
        <v>4.2388612237112391E-2</v>
      </c>
      <c r="F44" s="6">
        <f>SUM(B$7:B44)</f>
        <v>54.794248169689176</v>
      </c>
      <c r="G44" s="4">
        <f t="shared" si="6"/>
        <v>1.364507041782421</v>
      </c>
      <c r="H44" s="4">
        <f>SUM(E$7:E44)</f>
        <v>0.51075763322173617</v>
      </c>
      <c r="I44" s="1" t="str">
        <f t="shared" si="5"/>
        <v/>
      </c>
      <c r="J44" s="18">
        <f t="shared" si="10"/>
        <v>4.9712846506011488E-8</v>
      </c>
      <c r="K44" s="1" t="str">
        <f t="shared" si="12"/>
        <v/>
      </c>
    </row>
    <row r="45" spans="1:11" x14ac:dyDescent="0.2">
      <c r="A45" s="1">
        <f t="shared" si="0"/>
        <v>39</v>
      </c>
      <c r="B45" s="4">
        <f t="shared" si="11"/>
        <v>4.4338509359724023</v>
      </c>
      <c r="C45" s="4">
        <f t="shared" si="9"/>
        <v>16.074166301312744</v>
      </c>
      <c r="D45" s="5">
        <f t="shared" si="7"/>
        <v>0.27364473345652784</v>
      </c>
      <c r="E45" s="5">
        <f t="shared" si="2"/>
        <v>4.6519604687609739E-2</v>
      </c>
      <c r="F45" s="6">
        <f>SUM(B$7:B45)</f>
        <v>59.228099105661578</v>
      </c>
      <c r="G45" s="4">
        <f t="shared" si="6"/>
        <v>1.4779518545290995</v>
      </c>
      <c r="H45" s="4">
        <f>SUM(E$7:E45)</f>
        <v>0.55727723790934591</v>
      </c>
      <c r="I45" s="1" t="str">
        <f t="shared" si="5"/>
        <v/>
      </c>
      <c r="J45" s="18">
        <f t="shared" si="10"/>
        <v>5.4289986950450952E-8</v>
      </c>
      <c r="K45" s="1" t="str">
        <f t="shared" si="12"/>
        <v/>
      </c>
    </row>
    <row r="46" spans="1:11" x14ac:dyDescent="0.2">
      <c r="A46" s="1">
        <f t="shared" si="0"/>
        <v>40</v>
      </c>
      <c r="B46" s="4">
        <f t="shared" si="11"/>
        <v>4.8222444501520245</v>
      </c>
      <c r="C46" s="4">
        <f t="shared" si="9"/>
        <v>17.500663657893465</v>
      </c>
      <c r="D46" s="5">
        <f t="shared" si="7"/>
        <v>0.2968646837647787</v>
      </c>
      <c r="E46" s="5">
        <f t="shared" si="2"/>
        <v>5.0466996240012385E-2</v>
      </c>
      <c r="F46" s="6">
        <f>SUM(B$7:B46)</f>
        <v>64.050343555813598</v>
      </c>
      <c r="G46" s="4">
        <f t="shared" si="6"/>
        <v>1.607416630131274</v>
      </c>
      <c r="H46" s="4">
        <f>SUM(E$7:E46)</f>
        <v>0.6077442341493583</v>
      </c>
      <c r="I46" s="1" t="str">
        <f t="shared" si="5"/>
        <v/>
      </c>
      <c r="J46" s="18">
        <f t="shared" si="10"/>
        <v>5.9072841618323935E-8</v>
      </c>
      <c r="K46" s="1" t="str">
        <f t="shared" si="12"/>
        <v/>
      </c>
    </row>
    <row r="47" spans="1:11" x14ac:dyDescent="0.2">
      <c r="A47" s="1">
        <f t="shared" si="0"/>
        <v>41</v>
      </c>
      <c r="B47" s="4">
        <f t="shared" si="11"/>
        <v>5.250192692090784</v>
      </c>
      <c r="C47" s="4">
        <f t="shared" si="9"/>
        <v>19.020940594809414</v>
      </c>
      <c r="D47" s="5">
        <f t="shared" si="7"/>
        <v>0.31859962871909281</v>
      </c>
      <c r="E47" s="5">
        <f t="shared" si="2"/>
        <v>5.4161936882245784E-2</v>
      </c>
      <c r="F47" s="6">
        <f>SUM(B$7:B47)</f>
        <v>69.300536247904375</v>
      </c>
      <c r="G47" s="4">
        <f t="shared" si="6"/>
        <v>1.7500663657893465</v>
      </c>
      <c r="H47" s="4">
        <f>SUM(E$7:E47)</f>
        <v>0.6619061710316041</v>
      </c>
      <c r="I47" s="1" t="str">
        <f t="shared" si="5"/>
        <v/>
      </c>
      <c r="J47" s="18">
        <f t="shared" si="10"/>
        <v>6.4099981211818147E-8</v>
      </c>
      <c r="K47" s="1" t="str">
        <f t="shared" si="12"/>
        <v/>
      </c>
    </row>
    <row r="48" spans="1:11" x14ac:dyDescent="0.2">
      <c r="A48" s="1">
        <f t="shared" si="0"/>
        <v>42</v>
      </c>
      <c r="B48" s="4">
        <f t="shared" si="11"/>
        <v>5.7062746460920639</v>
      </c>
      <c r="C48" s="4">
        <f t="shared" si="9"/>
        <v>20.589637099187208</v>
      </c>
      <c r="D48" s="5">
        <f t="shared" si="7"/>
        <v>0.33868756804218808</v>
      </c>
      <c r="E48" s="5">
        <f t="shared" si="2"/>
        <v>5.7576886567171977E-2</v>
      </c>
      <c r="F48" s="6">
        <f>SUM(B$7:B48)</f>
        <v>75.006810893996445</v>
      </c>
      <c r="G48" s="4">
        <f t="shared" si="6"/>
        <v>1.9020940594809415</v>
      </c>
      <c r="H48" s="4">
        <f>SUM(E$7:E48)</f>
        <v>0.71948305759877607</v>
      </c>
      <c r="I48" s="1" t="str">
        <f t="shared" si="5"/>
        <v/>
      </c>
      <c r="J48" s="18">
        <f t="shared" si="10"/>
        <v>6.9433120697404149E-8</v>
      </c>
      <c r="K48" s="1" t="str">
        <f t="shared" si="12"/>
        <v/>
      </c>
    </row>
    <row r="49" spans="1:11" x14ac:dyDescent="0.2">
      <c r="A49" s="1">
        <f t="shared" si="0"/>
        <v>43</v>
      </c>
      <c r="B49" s="4">
        <f t="shared" si="11"/>
        <v>6.1768823048246402</v>
      </c>
      <c r="C49" s="4">
        <f t="shared" si="9"/>
        <v>22.149612116122285</v>
      </c>
      <c r="D49" s="5">
        <f t="shared" si="7"/>
        <v>0.35720950111129862</v>
      </c>
      <c r="E49" s="5">
        <f t="shared" si="2"/>
        <v>6.0725615188920772E-2</v>
      </c>
      <c r="F49" s="6">
        <f>SUM(B$7:B49)</f>
        <v>81.183693198821089</v>
      </c>
      <c r="G49" s="4">
        <f t="shared" si="6"/>
        <v>2.0589637099187206</v>
      </c>
      <c r="H49" s="4">
        <f>SUM(E$7:E49)</f>
        <v>0.78020867278769679</v>
      </c>
      <c r="I49" s="1" t="str">
        <f t="shared" si="5"/>
        <v/>
      </c>
      <c r="J49" s="18">
        <f t="shared" si="10"/>
        <v>7.5157116308233185E-8</v>
      </c>
      <c r="K49" s="1" t="str">
        <f t="shared" si="12"/>
        <v/>
      </c>
    </row>
    <row r="50" spans="1:11" x14ac:dyDescent="0.2">
      <c r="A50" s="1">
        <f t="shared" si="0"/>
        <v>44</v>
      </c>
      <c r="B50" s="4">
        <f t="shared" si="11"/>
        <v>6.6448733594806022</v>
      </c>
      <c r="C50" s="4">
        <f t="shared" si="9"/>
        <v>23.749681509587052</v>
      </c>
      <c r="D50" s="5">
        <f t="shared" si="7"/>
        <v>0.38061031865297534</v>
      </c>
      <c r="E50" s="5">
        <f t="shared" si="2"/>
        <v>6.4703754171005809E-2</v>
      </c>
      <c r="F50" s="6">
        <f>SUM(B$7:B50)</f>
        <v>87.828566558301688</v>
      </c>
      <c r="G50" s="4">
        <f t="shared" si="6"/>
        <v>2.2149612116122284</v>
      </c>
      <c r="H50" s="4">
        <f>SUM(E$7:E50)</f>
        <v>0.84491242695870261</v>
      </c>
      <c r="I50" s="1" t="str">
        <f t="shared" si="5"/>
        <v/>
      </c>
      <c r="J50" s="18">
        <f t="shared" si="10"/>
        <v>8.1574625498959108E-8</v>
      </c>
      <c r="K50" s="1" t="str">
        <f t="shared" si="12"/>
        <v/>
      </c>
    </row>
    <row r="51" spans="1:11" x14ac:dyDescent="0.2">
      <c r="A51" s="1">
        <f t="shared" si="0"/>
        <v>45</v>
      </c>
      <c r="B51" s="4">
        <f t="shared" si="11"/>
        <v>7.1248925334447826</v>
      </c>
      <c r="C51" s="4">
        <f t="shared" si="9"/>
        <v>25.447085110994173</v>
      </c>
      <c r="D51" s="5">
        <f t="shared" si="7"/>
        <v>0.40935171721184366</v>
      </c>
      <c r="E51" s="5">
        <f t="shared" si="2"/>
        <v>6.9589791926013431E-2</v>
      </c>
      <c r="F51" s="6">
        <f>SUM(B$7:B51)</f>
        <v>94.953459091746467</v>
      </c>
      <c r="G51" s="4">
        <f t="shared" si="6"/>
        <v>2.3749681509587051</v>
      </c>
      <c r="H51" s="4">
        <f>SUM(E$7:E51)</f>
        <v>0.91450221888471606</v>
      </c>
      <c r="I51" s="1" t="str">
        <f t="shared" si="5"/>
        <v/>
      </c>
      <c r="J51" s="18">
        <f t="shared" si="10"/>
        <v>8.8698761779859581E-8</v>
      </c>
      <c r="K51" s="1" t="str">
        <f t="shared" si="12"/>
        <v/>
      </c>
    </row>
    <row r="52" spans="1:11" x14ac:dyDescent="0.2">
      <c r="A52" s="1">
        <f t="shared" si="0"/>
        <v>46</v>
      </c>
      <c r="B52" s="4">
        <f t="shared" si="11"/>
        <v>7.6341117259339368</v>
      </c>
      <c r="C52" s="4">
        <f t="shared" si="9"/>
        <v>27.300682723498404</v>
      </c>
      <c r="D52" s="5">
        <f t="shared" si="7"/>
        <v>0.44338509359724027</v>
      </c>
      <c r="E52" s="5">
        <f t="shared" si="2"/>
        <v>7.5375465911530853E-2</v>
      </c>
      <c r="F52" s="6">
        <f>SUM(B$7:B52)</f>
        <v>102.5875708176804</v>
      </c>
      <c r="G52" s="4">
        <f t="shared" si="6"/>
        <v>2.5447085110994174</v>
      </c>
      <c r="H52" s="4">
        <f>SUM(E$7:E52)</f>
        <v>0.98987768479624694</v>
      </c>
      <c r="I52" s="1" t="str">
        <f t="shared" si="5"/>
        <v/>
      </c>
      <c r="J52" s="18">
        <f t="shared" si="10"/>
        <v>9.6517182801569845E-8</v>
      </c>
      <c r="K52" s="1" t="str">
        <f t="shared" si="12"/>
        <v/>
      </c>
    </row>
    <row r="53" spans="1:11" x14ac:dyDescent="0.2">
      <c r="A53" s="1">
        <f t="shared" si="0"/>
        <v>47</v>
      </c>
      <c r="B53" s="4">
        <f t="shared" si="11"/>
        <v>8.1901888129882519</v>
      </c>
      <c r="C53" s="4">
        <f t="shared" si="9"/>
        <v>29.364879128398258</v>
      </c>
      <c r="D53" s="5">
        <f t="shared" si="7"/>
        <v>0.48222444501520245</v>
      </c>
      <c r="E53" s="5">
        <f t="shared" si="2"/>
        <v>8.1978155652584428E-2</v>
      </c>
      <c r="F53" s="6">
        <f>SUM(B$7:B53)</f>
        <v>110.77775963066865</v>
      </c>
      <c r="G53" s="4">
        <f t="shared" si="6"/>
        <v>2.7300682723498415</v>
      </c>
      <c r="H53" s="4">
        <f>SUM(E$7:E53)</f>
        <v>1.0718558404488314</v>
      </c>
      <c r="I53" s="1" t="str">
        <f t="shared" si="5"/>
        <v/>
      </c>
      <c r="J53" s="18">
        <f t="shared" si="10"/>
        <v>1.0499903102534347E-7</v>
      </c>
      <c r="K53" s="1" t="str">
        <f t="shared" si="12"/>
        <v/>
      </c>
    </row>
    <row r="54" spans="1:11" x14ac:dyDescent="0.2">
      <c r="A54" s="1">
        <f t="shared" si="0"/>
        <v>48</v>
      </c>
      <c r="B54" s="4">
        <f t="shared" si="11"/>
        <v>8.8094451500879245</v>
      </c>
      <c r="C54" s="4">
        <f t="shared" si="9"/>
        <v>31.684278094068446</v>
      </c>
      <c r="D54" s="5">
        <f t="shared" si="7"/>
        <v>0.52501926920907838</v>
      </c>
      <c r="E54" s="5">
        <f t="shared" si="2"/>
        <v>8.925327576554333E-2</v>
      </c>
      <c r="F54" s="6">
        <f>SUM(B$7:B54)</f>
        <v>119.58720478075658</v>
      </c>
      <c r="G54" s="4">
        <f t="shared" si="6"/>
        <v>2.9364879128398269</v>
      </c>
      <c r="H54" s="4">
        <f>SUM(E$7:E54)</f>
        <v>1.1611091162143747</v>
      </c>
      <c r="I54" s="1" t="str">
        <f t="shared" si="5"/>
        <v/>
      </c>
      <c r="J54" s="18">
        <f t="shared" si="10"/>
        <v>1.1410187750193757E-7</v>
      </c>
      <c r="K54" s="1" t="str">
        <f t="shared" si="12"/>
        <v/>
      </c>
    </row>
    <row r="55" spans="1:11" x14ac:dyDescent="0.2">
      <c r="A55" s="1">
        <f t="shared" si="0"/>
        <v>49</v>
      </c>
      <c r="B55" s="4">
        <f t="shared" si="11"/>
        <v>9.5052617765962317</v>
      </c>
      <c r="C55" s="4">
        <f t="shared" si="9"/>
        <v>34.289065387780106</v>
      </c>
      <c r="D55" s="5">
        <f t="shared" si="7"/>
        <v>0.57062746460920644</v>
      </c>
      <c r="E55" s="5">
        <f t="shared" si="2"/>
        <v>9.7006668983565095E-2</v>
      </c>
      <c r="F55" s="6">
        <f>SUM(B$7:B55)</f>
        <v>129.09246655735282</v>
      </c>
      <c r="G55" s="4">
        <f t="shared" si="6"/>
        <v>3.168427809406845</v>
      </c>
      <c r="H55" s="4">
        <f>SUM(E$7:E55)</f>
        <v>1.2581157851979399</v>
      </c>
      <c r="I55" s="1" t="str">
        <f t="shared" si="5"/>
        <v/>
      </c>
      <c r="J55" s="18">
        <f t="shared" si="10"/>
        <v>1.2377866509538649E-7</v>
      </c>
      <c r="K55" s="1" t="str">
        <f t="shared" si="12"/>
        <v/>
      </c>
    </row>
    <row r="56" spans="1:11" x14ac:dyDescent="0.2">
      <c r="A56" s="1">
        <f t="shared" si="0"/>
        <v>50</v>
      </c>
      <c r="B56" s="4">
        <f t="shared" si="11"/>
        <v>10.286694322276736</v>
      </c>
      <c r="C56" s="4">
        <f t="shared" si="9"/>
        <v>37.127835560730951</v>
      </c>
      <c r="D56" s="5">
        <f t="shared" si="7"/>
        <v>0.61768823048246402</v>
      </c>
      <c r="E56" s="5">
        <f t="shared" si="2"/>
        <v>0.10500699918201889</v>
      </c>
      <c r="F56" s="6">
        <f>SUM(B$7:B56)</f>
        <v>139.37916087962955</v>
      </c>
      <c r="G56" s="4">
        <f t="shared" si="6"/>
        <v>3.4289065387780107</v>
      </c>
      <c r="H56" s="4">
        <f>SUM(E$7:E56)</f>
        <v>1.3631227843799587</v>
      </c>
      <c r="I56" s="1" t="str">
        <f t="shared" si="5"/>
        <v/>
      </c>
      <c r="J56" s="18">
        <f t="shared" si="10"/>
        <v>1.3398465092961942E-7</v>
      </c>
      <c r="K56" s="1" t="str">
        <f t="shared" si="12"/>
        <v/>
      </c>
    </row>
    <row r="57" spans="1:11" x14ac:dyDescent="0.2">
      <c r="A57" s="1">
        <f t="shared" si="0"/>
        <v>51</v>
      </c>
      <c r="B57" s="4">
        <f t="shared" si="11"/>
        <v>11.138321097667479</v>
      </c>
      <c r="C57" s="4">
        <f t="shared" si="9"/>
        <v>40.159210922057291</v>
      </c>
      <c r="D57" s="5">
        <f t="shared" si="7"/>
        <v>0.66448733594806031</v>
      </c>
      <c r="E57" s="5">
        <f t="shared" si="2"/>
        <v>0.11296284711117026</v>
      </c>
      <c r="F57" s="6">
        <f>SUM(B$7:B57)</f>
        <v>150.51748197729702</v>
      </c>
      <c r="G57" s="4">
        <f t="shared" si="6"/>
        <v>3.712783556073096</v>
      </c>
      <c r="H57" s="4">
        <f>SUM(E$7:E57)</f>
        <v>1.476085631491129</v>
      </c>
      <c r="I57" s="1" t="str">
        <f t="shared" si="5"/>
        <v/>
      </c>
      <c r="J57" s="18">
        <f t="shared" si="10"/>
        <v>1.4485923138796153E-7</v>
      </c>
      <c r="K57" s="1" t="str">
        <f t="shared" si="12"/>
        <v/>
      </c>
    </row>
    <row r="58" spans="1:11" x14ac:dyDescent="0.2">
      <c r="A58" s="1">
        <f t="shared" si="0"/>
        <v>52</v>
      </c>
      <c r="B58" s="4">
        <f t="shared" si="11"/>
        <v>12.047728735684011</v>
      </c>
      <c r="C58" s="4">
        <f t="shared" si="9"/>
        <v>43.359471712018824</v>
      </c>
      <c r="D58" s="5">
        <f t="shared" si="7"/>
        <v>0.71248925334447832</v>
      </c>
      <c r="E58" s="5">
        <f t="shared" si="2"/>
        <v>0.12112317306856132</v>
      </c>
      <c r="F58" s="6">
        <f>SUM(B$7:B58)</f>
        <v>162.56521071298104</v>
      </c>
      <c r="G58" s="4">
        <f t="shared" si="6"/>
        <v>4.0159210922057307</v>
      </c>
      <c r="H58" s="4">
        <f>SUM(E$7:E58)</f>
        <v>1.5972088045596904</v>
      </c>
      <c r="I58" s="1" t="str">
        <f t="shared" si="5"/>
        <v/>
      </c>
      <c r="J58" s="18">
        <f t="shared" si="10"/>
        <v>1.5655499485678348E-7</v>
      </c>
      <c r="K58" s="1" t="str">
        <f t="shared" si="12"/>
        <v/>
      </c>
    </row>
    <row r="59" spans="1:11" x14ac:dyDescent="0.2">
      <c r="A59" s="1">
        <f t="shared" si="0"/>
        <v>53</v>
      </c>
      <c r="B59" s="4">
        <f t="shared" si="11"/>
        <v>13.007801235081901</v>
      </c>
      <c r="C59" s="4">
        <f t="shared" si="9"/>
        <v>46.727416074855057</v>
      </c>
      <c r="D59" s="5">
        <f t="shared" si="7"/>
        <v>0.76341117259339375</v>
      </c>
      <c r="E59" s="5">
        <f t="shared" si="2"/>
        <v>0.12977989934087694</v>
      </c>
      <c r="F59" s="6">
        <f>SUM(B$7:B59)</f>
        <v>175.57301194806294</v>
      </c>
      <c r="G59" s="4">
        <f t="shared" si="6"/>
        <v>4.3359471712018838</v>
      </c>
      <c r="H59" s="4">
        <f>SUM(E$7:E59)</f>
        <v>1.7269887039005674</v>
      </c>
      <c r="I59" s="1" t="str">
        <f t="shared" si="5"/>
        <v/>
      </c>
      <c r="J59" s="18">
        <f t="shared" si="10"/>
        <v>1.6922314038936292E-7</v>
      </c>
      <c r="K59" s="1" t="str">
        <f t="shared" si="12"/>
        <v/>
      </c>
    </row>
    <row r="60" spans="1:11" x14ac:dyDescent="0.2">
      <c r="A60" s="1">
        <f t="shared" si="0"/>
        <v>54</v>
      </c>
      <c r="B60" s="4">
        <f t="shared" si="11"/>
        <v>14.01817794203834</v>
      </c>
      <c r="C60" s="4">
        <f t="shared" si="9"/>
        <v>50.286668532852204</v>
      </c>
      <c r="D60" s="5">
        <f t="shared" si="7"/>
        <v>0.81901888129882527</v>
      </c>
      <c r="E60" s="5">
        <f t="shared" si="2"/>
        <v>0.13923320982080031</v>
      </c>
      <c r="F60" s="6">
        <f>SUM(B$7:B60)</f>
        <v>189.59118989010128</v>
      </c>
      <c r="G60" s="4">
        <f t="shared" si="6"/>
        <v>4.6727416074855066</v>
      </c>
      <c r="H60" s="4">
        <f>SUM(E$7:E60)</f>
        <v>1.8662219137213676</v>
      </c>
      <c r="I60" s="1" t="str">
        <f t="shared" si="5"/>
        <v/>
      </c>
      <c r="J60" s="18">
        <f t="shared" si="10"/>
        <v>1.8300098170165313E-7</v>
      </c>
      <c r="K60" s="1" t="str">
        <f t="shared" si="12"/>
        <v/>
      </c>
    </row>
    <row r="61" spans="1:11" x14ac:dyDescent="0.2">
      <c r="A61" s="1">
        <f t="shared" si="0"/>
        <v>55</v>
      </c>
      <c r="B61" s="4">
        <f t="shared" si="11"/>
        <v>15.085946080373816</v>
      </c>
      <c r="C61" s="4">
        <f t="shared" si="9"/>
        <v>54.085655663356377</v>
      </c>
      <c r="D61" s="5">
        <f t="shared" si="7"/>
        <v>0.88094451500879245</v>
      </c>
      <c r="E61" s="5">
        <f t="shared" si="2"/>
        <v>0.14976056755149472</v>
      </c>
      <c r="F61" s="6">
        <f>SUM(B$7:B61)</f>
        <v>204.67713597047509</v>
      </c>
      <c r="G61" s="4">
        <f t="shared" si="6"/>
        <v>5.0286668532852206</v>
      </c>
      <c r="H61" s="4">
        <f>SUM(E$7:E61)</f>
        <v>2.0159824812728622</v>
      </c>
      <c r="I61" s="1" t="str">
        <f t="shared" si="5"/>
        <v/>
      </c>
      <c r="J61" s="18">
        <f t="shared" si="10"/>
        <v>1.9800153217008898E-7</v>
      </c>
      <c r="K61" s="1" t="str">
        <f t="shared" si="12"/>
        <v/>
      </c>
    </row>
    <row r="62" spans="1:11" x14ac:dyDescent="0.2">
      <c r="A62" s="1">
        <f t="shared" si="0"/>
        <v>56</v>
      </c>
      <c r="B62" s="4">
        <f t="shared" si="11"/>
        <v>16.22563344130921</v>
      </c>
      <c r="C62" s="4">
        <f t="shared" si="9"/>
        <v>58.195467680808463</v>
      </c>
      <c r="D62" s="5">
        <f t="shared" si="7"/>
        <v>0.95052617765962322</v>
      </c>
      <c r="E62" s="5">
        <f t="shared" si="2"/>
        <v>0.16158945020213597</v>
      </c>
      <c r="F62" s="6">
        <f>SUM(B$7:B62)</f>
        <v>220.90276941178431</v>
      </c>
      <c r="G62" s="4">
        <f t="shared" si="6"/>
        <v>5.4085655663356373</v>
      </c>
      <c r="H62" s="4">
        <f>SUM(E$7:E62)</f>
        <v>2.1775719314749979</v>
      </c>
      <c r="I62" s="1" t="str">
        <f t="shared" si="5"/>
        <v/>
      </c>
      <c r="J62" s="18">
        <f t="shared" si="10"/>
        <v>2.1430517405107707E-7</v>
      </c>
      <c r="K62" s="1" t="str">
        <f t="shared" si="12"/>
        <v/>
      </c>
    </row>
    <row r="63" spans="1:11" x14ac:dyDescent="0.2">
      <c r="A63" s="1">
        <f t="shared" si="0"/>
        <v>57</v>
      </c>
      <c r="B63" s="4">
        <f t="shared" si="11"/>
        <v>17.458566844014094</v>
      </c>
      <c r="C63" s="4">
        <f t="shared" si="9"/>
        <v>62.688915418995336</v>
      </c>
      <c r="D63" s="5">
        <f t="shared" si="7"/>
        <v>1.0286694322276737</v>
      </c>
      <c r="E63" s="5">
        <f t="shared" si="2"/>
        <v>0.17487380347870454</v>
      </c>
      <c r="F63" s="6">
        <f>SUM(B$7:B63)</f>
        <v>238.36133625579839</v>
      </c>
      <c r="G63" s="4">
        <f t="shared" si="6"/>
        <v>5.8195467680808477</v>
      </c>
      <c r="H63" s="4">
        <f>SUM(E$7:E63)</f>
        <v>2.3524457349537027</v>
      </c>
      <c r="I63" s="1" t="str">
        <f t="shared" si="5"/>
        <v/>
      </c>
      <c r="J63" s="18">
        <f t="shared" si="10"/>
        <v>2.3195340903559014E-7</v>
      </c>
      <c r="K63" s="1" t="str">
        <f t="shared" si="12"/>
        <v/>
      </c>
    </row>
    <row r="64" spans="1:11" x14ac:dyDescent="0.2">
      <c r="A64" s="1">
        <f t="shared" si="0"/>
        <v>58</v>
      </c>
      <c r="B64" s="4">
        <f t="shared" si="11"/>
        <v>18.806589239334901</v>
      </c>
      <c r="C64" s="4">
        <f t="shared" si="9"/>
        <v>67.611751621234575</v>
      </c>
      <c r="D64" s="5">
        <f t="shared" si="7"/>
        <v>1.1138321097667478</v>
      </c>
      <c r="E64" s="5">
        <f t="shared" si="2"/>
        <v>0.18935145866034714</v>
      </c>
      <c r="F64" s="6">
        <f>SUM(B$7:B64)</f>
        <v>257.16792549513332</v>
      </c>
      <c r="G64" s="4">
        <f t="shared" si="6"/>
        <v>6.268891541899535</v>
      </c>
      <c r="H64" s="4">
        <f>SUM(E$7:E64)</f>
        <v>2.54179719361405</v>
      </c>
      <c r="I64" s="1" t="str">
        <f t="shared" si="5"/>
        <v/>
      </c>
      <c r="J64" s="18">
        <f t="shared" si="10"/>
        <v>2.5093876165893647E-7</v>
      </c>
      <c r="K64" s="1" t="str">
        <f t="shared" si="12"/>
        <v/>
      </c>
    </row>
    <row r="65" spans="1:11" x14ac:dyDescent="0.2">
      <c r="A65" s="1">
        <f t="shared" si="0"/>
        <v>59</v>
      </c>
      <c r="B65" s="4">
        <f t="shared" si="11"/>
        <v>20.283426128805214</v>
      </c>
      <c r="C65" s="4">
        <f t="shared" si="9"/>
        <v>72.98544113038254</v>
      </c>
      <c r="D65" s="5">
        <f t="shared" si="7"/>
        <v>1.2047728735684011</v>
      </c>
      <c r="E65" s="5">
        <f t="shared" si="2"/>
        <v>0.20481138850662819</v>
      </c>
      <c r="F65" s="6">
        <f>SUM(B$7:B65)</f>
        <v>277.45135162393854</v>
      </c>
      <c r="G65" s="4">
        <f t="shared" si="6"/>
        <v>6.7611751621234575</v>
      </c>
      <c r="H65" s="4">
        <f>SUM(E$7:E65)</f>
        <v>2.746608582120678</v>
      </c>
      <c r="I65" s="1" t="str">
        <f t="shared" si="5"/>
        <v/>
      </c>
      <c r="J65" s="18">
        <f t="shared" si="10"/>
        <v>2.712955974315534E-7</v>
      </c>
      <c r="K65" s="1" t="str">
        <f t="shared" si="12"/>
        <v/>
      </c>
    </row>
    <row r="66" spans="1:11" x14ac:dyDescent="0.2">
      <c r="A66" s="1">
        <f t="shared" si="0"/>
        <v>60</v>
      </c>
      <c r="B66" s="4">
        <f t="shared" si="11"/>
        <v>21.895516625347387</v>
      </c>
      <c r="C66" s="4">
        <f t="shared" si="9"/>
        <v>78.813430259432621</v>
      </c>
      <c r="D66" s="5">
        <f t="shared" si="7"/>
        <v>1.3007801235081902</v>
      </c>
      <c r="E66" s="5">
        <f t="shared" si="2"/>
        <v>0.22113262099639233</v>
      </c>
      <c r="F66" s="6">
        <f>SUM(B$7:B66)</f>
        <v>299.34686824928593</v>
      </c>
      <c r="G66" s="4">
        <f t="shared" si="6"/>
        <v>7.298544113038254</v>
      </c>
      <c r="H66" s="4">
        <f>SUM(E$7:E66)</f>
        <v>2.9677412031170705</v>
      </c>
      <c r="I66" s="1" t="str">
        <f t="shared" si="5"/>
        <v/>
      </c>
      <c r="J66" s="18">
        <f t="shared" si="10"/>
        <v>2.9310734528387172E-7</v>
      </c>
      <c r="K66" s="1" t="str">
        <f t="shared" si="12"/>
        <v/>
      </c>
    </row>
    <row r="67" spans="1:11" x14ac:dyDescent="0.2">
      <c r="A67" s="1">
        <f t="shared" si="0"/>
        <v>61</v>
      </c>
      <c r="B67" s="4">
        <f t="shared" si="11"/>
        <v>23.64389426323822</v>
      </c>
      <c r="C67" s="4">
        <f t="shared" si="9"/>
        <v>85.089931189718513</v>
      </c>
      <c r="D67" s="5">
        <f t="shared" si="7"/>
        <v>1.4018177942038341</v>
      </c>
      <c r="E67" s="5">
        <f t="shared" si="2"/>
        <v>0.23830902501465182</v>
      </c>
      <c r="F67" s="6">
        <f>SUM(B$7:B67)</f>
        <v>322.99076251252416</v>
      </c>
      <c r="G67" s="4">
        <f t="shared" si="6"/>
        <v>7.8813430259432629</v>
      </c>
      <c r="H67" s="4">
        <f>SUM(E$7:E67)</f>
        <v>3.2060502281317222</v>
      </c>
      <c r="I67" s="1" t="str">
        <f t="shared" si="5"/>
        <v/>
      </c>
      <c r="J67" s="18">
        <f t="shared" si="10"/>
        <v>3.1650788456794032E-7</v>
      </c>
      <c r="K67" s="1" t="str">
        <f t="shared" si="12"/>
        <v/>
      </c>
    </row>
    <row r="68" spans="1:11" x14ac:dyDescent="0.2">
      <c r="A68" s="1">
        <f t="shared" si="0"/>
        <v>62</v>
      </c>
      <c r="B68" s="4">
        <f t="shared" si="11"/>
        <v>25.526822309705516</v>
      </c>
      <c r="C68" s="4">
        <f t="shared" si="9"/>
        <v>91.810302854431484</v>
      </c>
      <c r="D68" s="5">
        <f t="shared" si="7"/>
        <v>1.5085946080373818</v>
      </c>
      <c r="E68" s="5">
        <f t="shared" si="2"/>
        <v>0.25646108336635492</v>
      </c>
      <c r="F68" s="6">
        <f>SUM(B$7:B68)</f>
        <v>348.51758482222965</v>
      </c>
      <c r="G68" s="4">
        <f t="shared" si="6"/>
        <v>8.5089931189718513</v>
      </c>
      <c r="H68" s="4">
        <f>SUM(E$7:E68)</f>
        <v>3.4625113114980772</v>
      </c>
      <c r="I68" s="1" t="str">
        <f t="shared" si="5"/>
        <v/>
      </c>
      <c r="J68" s="18">
        <f t="shared" si="10"/>
        <v>3.4167772788862294E-7</v>
      </c>
      <c r="K68" s="1" t="str">
        <f t="shared" si="12"/>
        <v/>
      </c>
    </row>
    <row r="69" spans="1:11" x14ac:dyDescent="0.2">
      <c r="A69" s="1">
        <f t="shared" si="0"/>
        <v>63</v>
      </c>
      <c r="B69" s="4">
        <f t="shared" si="11"/>
        <v>27.542908013443657</v>
      </c>
      <c r="C69" s="4">
        <f t="shared" si="9"/>
        <v>98.98217537616884</v>
      </c>
      <c r="D69" s="5">
        <f t="shared" si="7"/>
        <v>1.6225633441309211</v>
      </c>
      <c r="E69" s="5">
        <f t="shared" si="2"/>
        <v>0.27583576850225661</v>
      </c>
      <c r="F69" s="6">
        <f>SUM(B$7:B69)</f>
        <v>376.0604928356733</v>
      </c>
      <c r="G69" s="4">
        <f t="shared" si="6"/>
        <v>9.1810302854431498</v>
      </c>
      <c r="H69" s="4">
        <f>SUM(E$7:E69)</f>
        <v>3.738347080000334</v>
      </c>
      <c r="I69" s="1" t="str">
        <f t="shared" si="5"/>
        <v/>
      </c>
      <c r="J69" s="18">
        <f t="shared" si="10"/>
        <v>3.6883561871370318E-7</v>
      </c>
      <c r="K69" s="1" t="str">
        <f t="shared" si="12"/>
        <v/>
      </c>
    </row>
    <row r="70" spans="1:11" x14ac:dyDescent="0.2">
      <c r="A70" s="1">
        <f t="shared" si="0"/>
        <v>64</v>
      </c>
      <c r="B70" s="4">
        <f t="shared" si="11"/>
        <v>29.694439908361201</v>
      </c>
      <c r="C70" s="4">
        <f t="shared" si="9"/>
        <v>106.65044351783629</v>
      </c>
      <c r="D70" s="5">
        <f t="shared" si="7"/>
        <v>1.7458566844014094</v>
      </c>
      <c r="E70" s="5">
        <f t="shared" si="2"/>
        <v>0.29679563634823963</v>
      </c>
      <c r="F70" s="6">
        <f>SUM(B$7:B70)</f>
        <v>405.75493274403448</v>
      </c>
      <c r="G70" s="4">
        <f t="shared" si="6"/>
        <v>9.8982175376168868</v>
      </c>
      <c r="H70" s="4">
        <f>SUM(E$7:E70)</f>
        <v>4.0351427163485738</v>
      </c>
      <c r="I70" s="1" t="str">
        <f t="shared" si="5"/>
        <v/>
      </c>
      <c r="J70" s="18">
        <f t="shared" si="10"/>
        <v>3.9822617403650895E-7</v>
      </c>
      <c r="K70" s="1" t="str">
        <f t="shared" si="12"/>
        <v/>
      </c>
    </row>
    <row r="71" spans="1:11" x14ac:dyDescent="0.2">
      <c r="A71" s="1">
        <f t="shared" si="0"/>
        <v>65</v>
      </c>
      <c r="B71" s="4">
        <f t="shared" si="11"/>
        <v>31.994885775673534</v>
      </c>
      <c r="C71" s="4">
        <f t="shared" si="9"/>
        <v>114.88614091095749</v>
      </c>
      <c r="D71" s="5">
        <f t="shared" si="7"/>
        <v>1.8806589239334901</v>
      </c>
      <c r="E71" s="5">
        <f t="shared" si="2"/>
        <v>0.31971201706869334</v>
      </c>
      <c r="F71" s="6">
        <f>SUM(B$7:B71)</f>
        <v>437.74981851970801</v>
      </c>
      <c r="G71" s="4">
        <f t="shared" si="6"/>
        <v>10.665044351783628</v>
      </c>
      <c r="H71" s="4">
        <f>SUM(E$7:E71)</f>
        <v>4.3548547334172669</v>
      </c>
      <c r="I71" s="1" t="str">
        <f t="shared" si="5"/>
        <v/>
      </c>
      <c r="J71" s="18">
        <f t="shared" si="10"/>
        <v>4.3004994865203372E-7</v>
      </c>
      <c r="K71" s="1" t="str">
        <f t="shared" si="12"/>
        <v/>
      </c>
    </row>
    <row r="72" spans="1:11" x14ac:dyDescent="0.2">
      <c r="A72" s="1">
        <f t="shared" ref="A72:A135" si="13">A71+1</f>
        <v>66</v>
      </c>
      <c r="B72" s="4">
        <f t="shared" si="11"/>
        <v>34.465554893931056</v>
      </c>
      <c r="C72" s="4">
        <f t="shared" si="9"/>
        <v>123.77385630122299</v>
      </c>
      <c r="D72" s="5">
        <f t="shared" si="7"/>
        <v>2.0283426128805213</v>
      </c>
      <c r="E72" s="5">
        <f t="shared" ref="E72:E135" si="14">G$4*D72</f>
        <v>0.34481824418968865</v>
      </c>
      <c r="F72" s="6">
        <f>SUM(B$7:B72)</f>
        <v>472.2153734136391</v>
      </c>
      <c r="G72" s="4">
        <f t="shared" si="6"/>
        <v>11.488614091095748</v>
      </c>
      <c r="H72" s="4">
        <f>SUM(E$7:E72)</f>
        <v>4.6996729776069559</v>
      </c>
      <c r="I72" s="1" t="str">
        <f t="shared" si="5"/>
        <v/>
      </c>
      <c r="J72" s="18">
        <f t="shared" si="10"/>
        <v>4.6447203061461551E-7</v>
      </c>
      <c r="K72" s="1" t="str">
        <f t="shared" si="12"/>
        <v/>
      </c>
    </row>
    <row r="73" spans="1:11" x14ac:dyDescent="0.2">
      <c r="A73" s="1">
        <f t="shared" si="13"/>
        <v>67</v>
      </c>
      <c r="B73" s="4">
        <f t="shared" si="11"/>
        <v>37.131822902265348</v>
      </c>
      <c r="C73" s="4">
        <f t="shared" si="9"/>
        <v>133.39957262242288</v>
      </c>
      <c r="D73" s="5">
        <f t="shared" si="7"/>
        <v>2.1895516625347389</v>
      </c>
      <c r="E73" s="5">
        <f t="shared" si="14"/>
        <v>0.37222378263090561</v>
      </c>
      <c r="F73" s="6">
        <f>SUM(B$7:B73)</f>
        <v>509.34719631590445</v>
      </c>
      <c r="G73" s="4">
        <f t="shared" si="6"/>
        <v>12.377385630122298</v>
      </c>
      <c r="H73" s="4">
        <f>SUM(E$7:E73)</f>
        <v>5.0718967602378617</v>
      </c>
      <c r="I73" s="1" t="str">
        <f t="shared" si="5"/>
        <v/>
      </c>
      <c r="J73" s="18">
        <f t="shared" si="10"/>
        <v>5.0163717690843157E-7</v>
      </c>
      <c r="K73" s="1" t="str">
        <f t="shared" si="12"/>
        <v/>
      </c>
    </row>
    <row r="74" spans="1:11" x14ac:dyDescent="0.2">
      <c r="A74" s="1">
        <f t="shared" si="13"/>
        <v>68</v>
      </c>
      <c r="B74" s="4">
        <f t="shared" si="11"/>
        <v>40.019483519879408</v>
      </c>
      <c r="C74" s="4">
        <f t="shared" si="9"/>
        <v>143.84044885175456</v>
      </c>
      <c r="D74" s="5">
        <f t="shared" si="7"/>
        <v>2.3643894263238221</v>
      </c>
      <c r="E74" s="5">
        <f t="shared" si="14"/>
        <v>0.40194620247504981</v>
      </c>
      <c r="F74" s="6">
        <f>SUM(B$7:B74)</f>
        <v>549.36667983578388</v>
      </c>
      <c r="G74" s="4">
        <f t="shared" si="6"/>
        <v>13.339957262242283</v>
      </c>
      <c r="H74" s="4">
        <f>SUM(E$7:E74)</f>
        <v>5.4738429627129115</v>
      </c>
      <c r="I74" s="1" t="str">
        <f t="shared" si="5"/>
        <v/>
      </c>
      <c r="J74" s="18">
        <f t="shared" si="10"/>
        <v>5.4168911389762542E-7</v>
      </c>
      <c r="K74" s="1" t="str">
        <f t="shared" si="12"/>
        <v/>
      </c>
    </row>
    <row r="75" spans="1:11" x14ac:dyDescent="0.2">
      <c r="A75" s="1">
        <f t="shared" si="13"/>
        <v>69</v>
      </c>
      <c r="B75" s="4">
        <f t="shared" si="11"/>
        <v>43.151683106098872</v>
      </c>
      <c r="C75" s="4">
        <f t="shared" si="9"/>
        <v>155.157723423889</v>
      </c>
      <c r="D75" s="5">
        <f t="shared" si="7"/>
        <v>2.5526822309705519</v>
      </c>
      <c r="E75" s="5">
        <f t="shared" si="14"/>
        <v>0.43395597926499385</v>
      </c>
      <c r="F75" s="6">
        <f>SUM(B$7:B75)</f>
        <v>592.51836294188274</v>
      </c>
      <c r="G75" s="4">
        <f t="shared" si="6"/>
        <v>14.384044885175454</v>
      </c>
      <c r="H75" s="4">
        <f>SUM(E$7:E75)</f>
        <v>5.9077989419779051</v>
      </c>
      <c r="I75" s="1" t="str">
        <f t="shared" si="5"/>
        <v/>
      </c>
      <c r="J75" s="18">
        <f t="shared" si="10"/>
        <v>5.8479181697101978E-7</v>
      </c>
      <c r="K75" s="1" t="str">
        <f t="shared" si="12"/>
        <v/>
      </c>
    </row>
    <row r="76" spans="1:11" x14ac:dyDescent="0.2">
      <c r="A76" s="1">
        <f t="shared" si="13"/>
        <v>70</v>
      </c>
      <c r="B76" s="4">
        <f t="shared" si="11"/>
        <v>46.546791691165097</v>
      </c>
      <c r="C76" s="4">
        <f t="shared" si="9"/>
        <v>167.39359648823608</v>
      </c>
      <c r="D76" s="5">
        <f t="shared" si="7"/>
        <v>2.7542908013443661</v>
      </c>
      <c r="E76" s="5">
        <f t="shared" si="14"/>
        <v>0.4682294362285423</v>
      </c>
      <c r="F76" s="6">
        <f>SUM(B$7:B76)</f>
        <v>639.06515463304788</v>
      </c>
      <c r="G76" s="4">
        <f t="shared" si="6"/>
        <v>15.5157723423889</v>
      </c>
      <c r="H76" s="4">
        <f>SUM(E$7:E76)</f>
        <v>6.3760283782064473</v>
      </c>
      <c r="I76" s="1" t="str">
        <f t="shared" si="5"/>
        <v/>
      </c>
      <c r="J76" s="18">
        <f t="shared" si="10"/>
        <v>6.3115076975872597E-7</v>
      </c>
      <c r="K76" s="1" t="str">
        <f t="shared" si="12"/>
        <v/>
      </c>
    </row>
    <row r="77" spans="1:11" x14ac:dyDescent="0.2">
      <c r="A77" s="1">
        <f t="shared" si="13"/>
        <v>71</v>
      </c>
      <c r="B77" s="4">
        <f t="shared" si="11"/>
        <v>50.217467658387257</v>
      </c>
      <c r="C77" s="4">
        <f t="shared" si="9"/>
        <v>180.5818930245747</v>
      </c>
      <c r="D77" s="5">
        <f t="shared" si="7"/>
        <v>2.9694439908361203</v>
      </c>
      <c r="E77" s="5">
        <f t="shared" si="14"/>
        <v>0.50480547844214052</v>
      </c>
      <c r="F77" s="6">
        <f>SUM(B$7:B77)</f>
        <v>689.28262229143513</v>
      </c>
      <c r="G77" s="4">
        <f t="shared" si="6"/>
        <v>16.739359648823608</v>
      </c>
      <c r="H77" s="4">
        <f>SUM(E$7:E77)</f>
        <v>6.8808338566485876</v>
      </c>
      <c r="I77" s="1" t="str">
        <f t="shared" si="5"/>
        <v/>
      </c>
      <c r="J77" s="18">
        <f t="shared" si="10"/>
        <v>6.8103238926031651E-7</v>
      </c>
      <c r="K77" s="1" t="str">
        <f t="shared" si="12"/>
        <v/>
      </c>
    </row>
    <row r="78" spans="1:11" x14ac:dyDescent="0.2">
      <c r="A78" s="1">
        <f t="shared" si="13"/>
        <v>72</v>
      </c>
      <c r="B78" s="4">
        <f t="shared" si="11"/>
        <v>54.173856639025196</v>
      </c>
      <c r="C78" s="4">
        <f t="shared" si="9"/>
        <v>194.76402178970056</v>
      </c>
      <c r="D78" s="5">
        <f t="shared" si="7"/>
        <v>3.1994885775673536</v>
      </c>
      <c r="E78" s="5">
        <f t="shared" si="14"/>
        <v>0.54391305818645019</v>
      </c>
      <c r="F78" s="6">
        <f>SUM(B$7:B78)</f>
        <v>743.45647893046032</v>
      </c>
      <c r="G78" s="4">
        <f t="shared" si="6"/>
        <v>18.058189302457475</v>
      </c>
      <c r="H78" s="4">
        <f>SUM(E$7:E78)</f>
        <v>7.4247469148350378</v>
      </c>
      <c r="I78" s="1" t="str">
        <f t="shared" ref="I78:I141" si="15">IF(C77&lt;=0.01,A77,"")</f>
        <v/>
      </c>
      <c r="J78" s="18">
        <f t="shared" si="10"/>
        <v>7.3476550144224717E-7</v>
      </c>
      <c r="K78" s="1" t="str">
        <f t="shared" si="12"/>
        <v/>
      </c>
    </row>
    <row r="79" spans="1:11" x14ac:dyDescent="0.2">
      <c r="A79" s="1">
        <f t="shared" si="13"/>
        <v>73</v>
      </c>
      <c r="B79" s="4">
        <f t="shared" si="11"/>
        <v>58.428379116488102</v>
      </c>
      <c r="C79" s="4">
        <f t="shared" si="9"/>
        <v>210.00032806661852</v>
      </c>
      <c r="D79" s="5">
        <f t="shared" si="7"/>
        <v>3.4465554893931056</v>
      </c>
      <c r="E79" s="5">
        <f t="shared" si="14"/>
        <v>0.58591443319682801</v>
      </c>
      <c r="F79" s="6">
        <f>SUM(B$7:B79)</f>
        <v>801.88485804694847</v>
      </c>
      <c r="G79" s="4">
        <f t="shared" ref="G79:G142" si="16">SUM(D73:D79)</f>
        <v>19.476402178970059</v>
      </c>
      <c r="H79" s="4">
        <f>SUM(E$7:E79)</f>
        <v>8.0106613480318654</v>
      </c>
      <c r="I79" s="1" t="str">
        <f t="shared" si="15"/>
        <v/>
      </c>
      <c r="J79" s="18">
        <f t="shared" si="10"/>
        <v>7.9271814756864956E-7</v>
      </c>
      <c r="K79" s="1" t="str">
        <f t="shared" ref="K79:K142" si="17">IF(B79&lt;=B78,A78,"")</f>
        <v/>
      </c>
    </row>
    <row r="80" spans="1:11" x14ac:dyDescent="0.2">
      <c r="A80" s="1">
        <f t="shared" si="13"/>
        <v>74</v>
      </c>
      <c r="B80" s="4">
        <f t="shared" si="11"/>
        <v>62.999136156652625</v>
      </c>
      <c r="C80" s="4">
        <f t="shared" si="9"/>
        <v>226.37591732325973</v>
      </c>
      <c r="D80" s="5">
        <f t="shared" ref="D80:D143" si="18">F$4*B73</f>
        <v>3.713182290226535</v>
      </c>
      <c r="E80" s="5">
        <f t="shared" si="14"/>
        <v>0.63124098933851103</v>
      </c>
      <c r="F80" s="6">
        <f>SUM(B$7:B80)</f>
        <v>864.88399420360111</v>
      </c>
      <c r="G80" s="4">
        <f t="shared" si="16"/>
        <v>21.000032806661853</v>
      </c>
      <c r="H80" s="4">
        <f>SUM(E$7:E80)</f>
        <v>8.6419023373703769</v>
      </c>
      <c r="I80" s="1" t="str">
        <f t="shared" si="15"/>
        <v/>
      </c>
      <c r="J80" s="18">
        <f t="shared" si="10"/>
        <v>8.5527676652041862E-7</v>
      </c>
      <c r="K80" s="1" t="str">
        <f t="shared" si="17"/>
        <v/>
      </c>
    </row>
    <row r="81" spans="1:11" x14ac:dyDescent="0.2">
      <c r="A81" s="1">
        <f t="shared" si="13"/>
        <v>75</v>
      </c>
      <c r="B81" s="4">
        <f t="shared" si="11"/>
        <v>67.911656403220391</v>
      </c>
      <c r="C81" s="4">
        <f t="shared" si="9"/>
        <v>244.00077811965309</v>
      </c>
      <c r="D81" s="5">
        <f t="shared" si="18"/>
        <v>4.0019483519879406</v>
      </c>
      <c r="E81" s="5">
        <f t="shared" si="14"/>
        <v>0.68033121983794997</v>
      </c>
      <c r="F81" s="6">
        <f>SUM(B$7:B81)</f>
        <v>932.79565060682148</v>
      </c>
      <c r="G81" s="4">
        <f t="shared" si="16"/>
        <v>22.637591732325973</v>
      </c>
      <c r="H81" s="4">
        <f>SUM(E$7:E81)</f>
        <v>9.3222335572083264</v>
      </c>
      <c r="I81" s="1" t="str">
        <f t="shared" si="15"/>
        <v/>
      </c>
      <c r="J81" s="18">
        <f t="shared" si="10"/>
        <v>9.2283075014965021E-7</v>
      </c>
      <c r="K81" s="1" t="str">
        <f t="shared" si="17"/>
        <v/>
      </c>
    </row>
    <row r="82" spans="1:11" x14ac:dyDescent="0.2">
      <c r="A82" s="1">
        <f t="shared" si="13"/>
        <v>76</v>
      </c>
      <c r="B82" s="4">
        <f t="shared" si="11"/>
        <v>73.198932848098352</v>
      </c>
      <c r="C82" s="4">
        <f t="shared" si="9"/>
        <v>263.00466179737458</v>
      </c>
      <c r="D82" s="5">
        <f t="shared" si="18"/>
        <v>4.315168310609887</v>
      </c>
      <c r="E82" s="5">
        <f t="shared" si="14"/>
        <v>0.73357861280368086</v>
      </c>
      <c r="F82" s="6">
        <f>SUM(B$7:B82)</f>
        <v>1005.9945834549198</v>
      </c>
      <c r="G82" s="4">
        <f t="shared" si="16"/>
        <v>24.400077811965311</v>
      </c>
      <c r="H82" s="4">
        <f>SUM(E$7:E82)</f>
        <v>10.055812170012008</v>
      </c>
      <c r="I82" s="1" t="str">
        <f t="shared" si="15"/>
        <v/>
      </c>
      <c r="J82" s="18">
        <f t="shared" si="10"/>
        <v>9.9576452805560933E-7</v>
      </c>
      <c r="K82" s="1" t="str">
        <f t="shared" si="17"/>
        <v/>
      </c>
    </row>
    <row r="83" spans="1:11" x14ac:dyDescent="0.2">
      <c r="A83" s="1">
        <f t="shared" si="13"/>
        <v>77</v>
      </c>
      <c r="B83" s="4">
        <f t="shared" si="11"/>
        <v>78.899886646268413</v>
      </c>
      <c r="C83" s="4">
        <f t="shared" si="9"/>
        <v>283.52768954740066</v>
      </c>
      <c r="D83" s="5">
        <f t="shared" si="18"/>
        <v>4.6546791691165099</v>
      </c>
      <c r="E83" s="5">
        <f t="shared" si="14"/>
        <v>0.79129545874980678</v>
      </c>
      <c r="F83" s="6">
        <f>SUM(B$7:B83)</f>
        <v>1084.8944701011883</v>
      </c>
      <c r="G83" s="4">
        <f t="shared" si="16"/>
        <v>26.300466179737452</v>
      </c>
      <c r="H83" s="4">
        <f>SUM(E$7:E83)</f>
        <v>10.847107628761814</v>
      </c>
      <c r="I83" s="1" t="str">
        <f t="shared" si="15"/>
        <v/>
      </c>
      <c r="J83" s="18">
        <f t="shared" si="10"/>
        <v>1.0744585510202853E-6</v>
      </c>
      <c r="K83" s="1" t="str">
        <f t="shared" si="17"/>
        <v/>
      </c>
    </row>
    <row r="84" spans="1:11" x14ac:dyDescent="0.2">
      <c r="A84" s="1">
        <f t="shared" si="13"/>
        <v>78</v>
      </c>
      <c r="B84" s="4">
        <f t="shared" si="11"/>
        <v>85.056549163520131</v>
      </c>
      <c r="C84" s="4">
        <f t="shared" si="9"/>
        <v>305.70666041075231</v>
      </c>
      <c r="D84" s="5">
        <f t="shared" si="18"/>
        <v>5.021746765838726</v>
      </c>
      <c r="E84" s="5">
        <f t="shared" si="14"/>
        <v>0.85369695019258351</v>
      </c>
      <c r="F84" s="6">
        <f>SUM(B$7:B84)</f>
        <v>1169.9510192647085</v>
      </c>
      <c r="G84" s="4">
        <f t="shared" si="16"/>
        <v>28.352768954740057</v>
      </c>
      <c r="H84" s="4">
        <f>SUM(E$7:E84)</f>
        <v>11.700804578954397</v>
      </c>
      <c r="I84" s="1" t="str">
        <f t="shared" si="15"/>
        <v/>
      </c>
      <c r="J84" s="18">
        <f t="shared" si="10"/>
        <v>1.1592998079290595E-6</v>
      </c>
      <c r="K84" s="1" t="str">
        <f t="shared" si="17"/>
        <v/>
      </c>
    </row>
    <row r="85" spans="1:11" x14ac:dyDescent="0.2">
      <c r="A85" s="1">
        <f t="shared" si="13"/>
        <v>79</v>
      </c>
      <c r="B85" s="4">
        <f t="shared" ref="B85:B148" si="19">IF($E$4*A$4&gt;F84,B$4*C84*((($E$4*A$4)-F84)/(A$4)),0)</f>
        <v>91.709954341403147</v>
      </c>
      <c r="C85" s="4">
        <f t="shared" ref="C85:C148" si="20">F79-F72</f>
        <v>329.66948463330937</v>
      </c>
      <c r="D85" s="5">
        <f t="shared" si="18"/>
        <v>5.41738566390252</v>
      </c>
      <c r="E85" s="5">
        <f t="shared" si="14"/>
        <v>0.9209555628634285</v>
      </c>
      <c r="F85" s="6">
        <f>SUM(B$7:B85)</f>
        <v>1261.6609736061116</v>
      </c>
      <c r="G85" s="4">
        <f t="shared" si="16"/>
        <v>30.570666041075228</v>
      </c>
      <c r="H85" s="4">
        <f>SUM(E$7:E85)</f>
        <v>12.621760141817825</v>
      </c>
      <c r="I85" s="1" t="str">
        <f t="shared" si="15"/>
        <v/>
      </c>
      <c r="J85" s="18">
        <f t="shared" si="10"/>
        <v>1.2507137672201907E-6</v>
      </c>
      <c r="K85" s="1" t="str">
        <f t="shared" si="17"/>
        <v/>
      </c>
    </row>
    <row r="86" spans="1:11" x14ac:dyDescent="0.2">
      <c r="A86" s="1">
        <f t="shared" si="13"/>
        <v>80</v>
      </c>
      <c r="B86" s="4">
        <f t="shared" si="19"/>
        <v>98.898468640718804</v>
      </c>
      <c r="C86" s="4">
        <f t="shared" si="20"/>
        <v>355.53679788769665</v>
      </c>
      <c r="D86" s="5">
        <f t="shared" si="18"/>
        <v>5.8428379116488109</v>
      </c>
      <c r="E86" s="5">
        <f t="shared" si="14"/>
        <v>0.99328244498029794</v>
      </c>
      <c r="F86" s="6">
        <f>SUM(B$7:B86)</f>
        <v>1360.5594422468305</v>
      </c>
      <c r="G86" s="4">
        <f t="shared" si="16"/>
        <v>32.966948463330937</v>
      </c>
      <c r="H86" s="4">
        <f>SUM(E$7:E86)</f>
        <v>13.615042586798124</v>
      </c>
      <c r="I86" s="1" t="str">
        <f t="shared" si="15"/>
        <v/>
      </c>
      <c r="J86" s="18">
        <f t="shared" ref="J86:J149" si="21">1-(($E$4*($A$4-F72))/($E$4*$A$4))</f>
        <v>1.3491867811854519E-6</v>
      </c>
      <c r="K86" s="1" t="str">
        <f t="shared" si="17"/>
        <v/>
      </c>
    </row>
    <row r="87" spans="1:11" x14ac:dyDescent="0.2">
      <c r="A87" s="1">
        <f t="shared" si="13"/>
        <v>81</v>
      </c>
      <c r="B87" s="4">
        <f t="shared" si="19"/>
        <v>106.65827520089509</v>
      </c>
      <c r="C87" s="4">
        <f t="shared" si="20"/>
        <v>383.4289707710376</v>
      </c>
      <c r="D87" s="5">
        <f t="shared" si="18"/>
        <v>6.2999136156652629</v>
      </c>
      <c r="E87" s="5">
        <f t="shared" si="14"/>
        <v>1.0709853146630948</v>
      </c>
      <c r="F87" s="6">
        <f>SUM(B$7:B87)</f>
        <v>1467.2177174477256</v>
      </c>
      <c r="G87" s="4">
        <f t="shared" si="16"/>
        <v>35.553679788769664</v>
      </c>
      <c r="H87" s="4">
        <f>SUM(E$7:E87)</f>
        <v>14.686027901461218</v>
      </c>
      <c r="I87" s="1" t="str">
        <f t="shared" si="15"/>
        <v/>
      </c>
      <c r="J87" s="18">
        <f t="shared" si="21"/>
        <v>1.4552777038989717E-6</v>
      </c>
      <c r="K87" s="1" t="str">
        <f t="shared" si="17"/>
        <v/>
      </c>
    </row>
    <row r="88" spans="1:11" x14ac:dyDescent="0.2">
      <c r="A88" s="1">
        <f t="shared" si="13"/>
        <v>82</v>
      </c>
      <c r="B88" s="4">
        <f t="shared" si="19"/>
        <v>115.02547652400101</v>
      </c>
      <c r="C88" s="4">
        <f t="shared" si="20"/>
        <v>413.47622051303711</v>
      </c>
      <c r="D88" s="5">
        <f t="shared" si="18"/>
        <v>6.7911656403220393</v>
      </c>
      <c r="E88" s="5">
        <f t="shared" si="14"/>
        <v>1.1544981588547467</v>
      </c>
      <c r="F88" s="6">
        <f>SUM(B$7:B88)</f>
        <v>1582.2431939717267</v>
      </c>
      <c r="G88" s="4">
        <f t="shared" si="16"/>
        <v>38.342897077103757</v>
      </c>
      <c r="H88" s="4">
        <f>SUM(E$7:E88)</f>
        <v>15.840526060315964</v>
      </c>
      <c r="I88" s="1" t="str">
        <f t="shared" si="15"/>
        <v/>
      </c>
      <c r="J88" s="18">
        <f t="shared" si="21"/>
        <v>1.5696190852620973E-6</v>
      </c>
      <c r="K88" s="1" t="str">
        <f t="shared" si="17"/>
        <v/>
      </c>
    </row>
    <row r="89" spans="1:11" x14ac:dyDescent="0.2">
      <c r="A89" s="1">
        <f t="shared" si="13"/>
        <v>83</v>
      </c>
      <c r="B89" s="4">
        <f t="shared" si="19"/>
        <v>124.03912775427813</v>
      </c>
      <c r="C89" s="4">
        <f t="shared" si="20"/>
        <v>445.82931546814041</v>
      </c>
      <c r="D89" s="5">
        <f t="shared" si="18"/>
        <v>7.3198932848098357</v>
      </c>
      <c r="E89" s="5">
        <f t="shared" si="14"/>
        <v>1.2443818584176722</v>
      </c>
      <c r="F89" s="6">
        <f>SUM(B$7:B89)</f>
        <v>1706.2823217260047</v>
      </c>
      <c r="G89" s="4">
        <f t="shared" si="16"/>
        <v>41.347622051303709</v>
      </c>
      <c r="H89" s="4">
        <f>SUM(E$7:E89)</f>
        <v>17.084907918733638</v>
      </c>
      <c r="I89" s="1" t="str">
        <f t="shared" si="15"/>
        <v/>
      </c>
      <c r="J89" s="18">
        <f t="shared" si="21"/>
        <v>1.692909608386195E-6</v>
      </c>
      <c r="K89" s="1" t="str">
        <f t="shared" si="17"/>
        <v/>
      </c>
    </row>
    <row r="90" spans="1:11" x14ac:dyDescent="0.2">
      <c r="A90" s="1">
        <f t="shared" si="13"/>
        <v>84</v>
      </c>
      <c r="B90" s="4">
        <f t="shared" si="19"/>
        <v>133.74444772227361</v>
      </c>
      <c r="C90" s="4">
        <f t="shared" si="20"/>
        <v>480.66839697327339</v>
      </c>
      <c r="D90" s="5">
        <f t="shared" si="18"/>
        <v>7.8899886646268413</v>
      </c>
      <c r="E90" s="5">
        <f t="shared" si="14"/>
        <v>1.3412980729865631</v>
      </c>
      <c r="F90" s="6">
        <f>SUM(B$7:B90)</f>
        <v>1840.0267694482784</v>
      </c>
      <c r="G90" s="4">
        <f t="shared" si="16"/>
        <v>44.582931546814031</v>
      </c>
      <c r="H90" s="4">
        <f>SUM(E$7:E90)</f>
        <v>18.426205991720202</v>
      </c>
      <c r="I90" s="1" t="str">
        <f t="shared" si="15"/>
        <v/>
      </c>
      <c r="J90" s="18">
        <f t="shared" si="21"/>
        <v>1.8259004418430536E-6</v>
      </c>
      <c r="K90" s="1" t="str">
        <f t="shared" si="17"/>
        <v/>
      </c>
    </row>
    <row r="91" spans="1:11" x14ac:dyDescent="0.2">
      <c r="A91" s="1">
        <f t="shared" si="13"/>
        <v>85</v>
      </c>
      <c r="B91" s="4">
        <f t="shared" si="19"/>
        <v>144.19546513359541</v>
      </c>
      <c r="C91" s="4">
        <f t="shared" si="20"/>
        <v>518.20449467565129</v>
      </c>
      <c r="D91" s="5">
        <f t="shared" si="18"/>
        <v>8.5056549163520128</v>
      </c>
      <c r="E91" s="5">
        <f t="shared" si="14"/>
        <v>1.4459613357798422</v>
      </c>
      <c r="F91" s="6">
        <f>SUM(B$7:B91)</f>
        <v>1984.2222345818739</v>
      </c>
      <c r="G91" s="4">
        <f t="shared" si="16"/>
        <v>48.066839697327325</v>
      </c>
      <c r="H91" s="4">
        <f>SUM(E$7:E91)</f>
        <v>19.872167327500044</v>
      </c>
      <c r="I91" s="1" t="str">
        <f t="shared" si="15"/>
        <v/>
      </c>
      <c r="J91" s="18">
        <f t="shared" si="21"/>
        <v>1.9693789208297119E-6</v>
      </c>
      <c r="K91" s="1" t="str">
        <f t="shared" si="17"/>
        <v/>
      </c>
    </row>
    <row r="92" spans="1:11" x14ac:dyDescent="0.2">
      <c r="A92" s="1">
        <f t="shared" si="13"/>
        <v>86</v>
      </c>
      <c r="B92" s="4">
        <f t="shared" si="19"/>
        <v>155.45547278623596</v>
      </c>
      <c r="C92" s="4">
        <f t="shared" si="20"/>
        <v>558.67458419988202</v>
      </c>
      <c r="D92" s="5">
        <f t="shared" si="18"/>
        <v>9.1709954341403144</v>
      </c>
      <c r="E92" s="5">
        <f t="shared" si="14"/>
        <v>1.5590692238038535</v>
      </c>
      <c r="F92" s="6">
        <f>SUM(B$7:B92)</f>
        <v>2139.6777073681096</v>
      </c>
      <c r="G92" s="4">
        <f t="shared" si="16"/>
        <v>51.820449467565119</v>
      </c>
      <c r="H92" s="4">
        <f>SUM(E$7:E92)</f>
        <v>21.431236551303897</v>
      </c>
      <c r="I92" s="1" t="str">
        <f t="shared" si="15"/>
        <v/>
      </c>
      <c r="J92" s="18">
        <f t="shared" si="21"/>
        <v>2.1241613684663818E-6</v>
      </c>
      <c r="K92" s="1" t="str">
        <f t="shared" si="17"/>
        <v/>
      </c>
    </row>
    <row r="93" spans="1:11" x14ac:dyDescent="0.2">
      <c r="A93" s="1">
        <f t="shared" si="13"/>
        <v>87</v>
      </c>
      <c r="B93" s="4">
        <f t="shared" si="19"/>
        <v>167.59554449680184</v>
      </c>
      <c r="C93" s="4">
        <f t="shared" si="20"/>
        <v>602.33372324412449</v>
      </c>
      <c r="D93" s="5">
        <f t="shared" si="18"/>
        <v>9.8898468640718811</v>
      </c>
      <c r="E93" s="5">
        <f t="shared" si="14"/>
        <v>1.6812739668922199</v>
      </c>
      <c r="F93" s="6">
        <f>SUM(B$7:B93)</f>
        <v>2307.2732518649113</v>
      </c>
      <c r="G93" s="4">
        <f t="shared" si="16"/>
        <v>55.867458419988196</v>
      </c>
      <c r="H93" s="4">
        <f>SUM(E$7:E93)</f>
        <v>23.112510518196117</v>
      </c>
      <c r="I93" s="1" t="str">
        <f t="shared" si="15"/>
        <v/>
      </c>
      <c r="J93" s="18">
        <f t="shared" si="21"/>
        <v>2.2910995944869228E-6</v>
      </c>
      <c r="K93" s="1" t="str">
        <f t="shared" si="17"/>
        <v/>
      </c>
    </row>
    <row r="94" spans="1:11" x14ac:dyDescent="0.2">
      <c r="A94" s="1">
        <f t="shared" si="13"/>
        <v>88</v>
      </c>
      <c r="B94" s="4">
        <f t="shared" si="19"/>
        <v>180.692175553304</v>
      </c>
      <c r="C94" s="4">
        <f t="shared" si="20"/>
        <v>649.44754336490519</v>
      </c>
      <c r="D94" s="5">
        <f t="shared" si="18"/>
        <v>10.665827520089509</v>
      </c>
      <c r="E94" s="5">
        <f t="shared" si="14"/>
        <v>1.8131906784152167</v>
      </c>
      <c r="F94" s="6">
        <f>SUM(B$7:B94)</f>
        <v>2487.9654274182153</v>
      </c>
      <c r="G94" s="4">
        <f t="shared" si="16"/>
        <v>60.233372324412429</v>
      </c>
      <c r="H94" s="4">
        <f>SUM(E$7:E94)</f>
        <v>24.925701196611335</v>
      </c>
      <c r="I94" s="1" t="str">
        <f t="shared" si="15"/>
        <v/>
      </c>
      <c r="J94" s="18">
        <f t="shared" si="21"/>
        <v>2.471097126366395E-6</v>
      </c>
      <c r="K94" s="1" t="str">
        <f t="shared" si="17"/>
        <v/>
      </c>
    </row>
    <row r="95" spans="1:11" x14ac:dyDescent="0.2">
      <c r="A95" s="1">
        <f t="shared" si="13"/>
        <v>89</v>
      </c>
      <c r="B95" s="4">
        <f t="shared" si="19"/>
        <v>194.82502984927262</v>
      </c>
      <c r="C95" s="4">
        <f t="shared" si="20"/>
        <v>700.28773827108489</v>
      </c>
      <c r="D95" s="5">
        <f t="shared" si="18"/>
        <v>11.502547652400102</v>
      </c>
      <c r="E95" s="5">
        <f t="shared" si="14"/>
        <v>1.9554331009080175</v>
      </c>
      <c r="F95" s="6">
        <f>SUM(B$7:B95)</f>
        <v>2682.7904572674879</v>
      </c>
      <c r="G95" s="4">
        <f t="shared" si="16"/>
        <v>64.94475433649049</v>
      </c>
      <c r="H95" s="4">
        <f>SUM(E$7:E95)</f>
        <v>26.881134297519353</v>
      </c>
      <c r="I95" s="1" t="str">
        <f t="shared" si="15"/>
        <v/>
      </c>
      <c r="J95" s="18">
        <f t="shared" si="21"/>
        <v>2.6651304303459966E-6</v>
      </c>
      <c r="K95" s="1" t="str">
        <f t="shared" si="17"/>
        <v/>
      </c>
    </row>
    <row r="96" spans="1:11" x14ac:dyDescent="0.2">
      <c r="A96" s="1">
        <f t="shared" si="13"/>
        <v>90</v>
      </c>
      <c r="B96" s="4">
        <f t="shared" si="19"/>
        <v>210.07558590840216</v>
      </c>
      <c r="C96" s="4">
        <f t="shared" si="20"/>
        <v>755.13229934709011</v>
      </c>
      <c r="D96" s="5">
        <f t="shared" si="18"/>
        <v>12.403912775427813</v>
      </c>
      <c r="E96" s="5">
        <f t="shared" si="14"/>
        <v>2.1086651718227283</v>
      </c>
      <c r="F96" s="6">
        <f>SUM(B$7:B96)</f>
        <v>2892.8660431758899</v>
      </c>
      <c r="G96" s="4">
        <f t="shared" si="16"/>
        <v>70.028773827108466</v>
      </c>
      <c r="H96" s="4">
        <f>SUM(E$7:E96)</f>
        <v>28.989799469342081</v>
      </c>
      <c r="I96" s="1" t="str">
        <f t="shared" si="15"/>
        <v/>
      </c>
      <c r="J96" s="18">
        <f t="shared" si="21"/>
        <v>2.8742702383732777E-6</v>
      </c>
      <c r="K96" s="1" t="str">
        <f t="shared" si="17"/>
        <v/>
      </c>
    </row>
    <row r="97" spans="1:11" x14ac:dyDescent="0.2">
      <c r="A97" s="1">
        <f t="shared" si="13"/>
        <v>91</v>
      </c>
      <c r="B97" s="4">
        <f t="shared" si="19"/>
        <v>226.52720696648771</v>
      </c>
      <c r="C97" s="4">
        <f t="shared" si="20"/>
        <v>814.27121531716534</v>
      </c>
      <c r="D97" s="5">
        <f t="shared" si="18"/>
        <v>13.374444772227362</v>
      </c>
      <c r="E97" s="5">
        <f t="shared" si="14"/>
        <v>2.2736556112786515</v>
      </c>
      <c r="F97" s="6">
        <f>SUM(B$7:B97)</f>
        <v>3119.3932501423778</v>
      </c>
      <c r="G97" s="4">
        <f t="shared" si="16"/>
        <v>75.513229934708988</v>
      </c>
      <c r="H97" s="4">
        <f>SUM(E$7:E97)</f>
        <v>31.263455080620734</v>
      </c>
      <c r="I97" s="1" t="str">
        <f t="shared" si="15"/>
        <v/>
      </c>
      <c r="J97" s="18">
        <f t="shared" si="21"/>
        <v>3.0996984861086929E-6</v>
      </c>
      <c r="K97" s="1" t="str">
        <f t="shared" si="17"/>
        <v/>
      </c>
    </row>
    <row r="98" spans="1:11" x14ac:dyDescent="0.2">
      <c r="A98" s="1">
        <f t="shared" si="13"/>
        <v>92</v>
      </c>
      <c r="B98" s="4">
        <f t="shared" si="19"/>
        <v>244.26685012581902</v>
      </c>
      <c r="C98" s="4">
        <f t="shared" si="20"/>
        <v>878.01673376199801</v>
      </c>
      <c r="D98" s="5">
        <f t="shared" si="18"/>
        <v>14.419546513359542</v>
      </c>
      <c r="E98" s="5">
        <f t="shared" si="14"/>
        <v>2.4513229072711225</v>
      </c>
      <c r="F98" s="6">
        <f>SUM(B$7:B98)</f>
        <v>3363.6601002681969</v>
      </c>
      <c r="G98" s="4">
        <f t="shared" si="16"/>
        <v>81.427121531716523</v>
      </c>
      <c r="H98" s="4">
        <f>SUM(E$7:E98)</f>
        <v>33.714777987891857</v>
      </c>
      <c r="I98" s="1" t="str">
        <f t="shared" si="15"/>
        <v/>
      </c>
      <c r="J98" s="18">
        <f t="shared" si="21"/>
        <v>3.3427171979294457E-6</v>
      </c>
      <c r="K98" s="1" t="str">
        <f t="shared" si="17"/>
        <v/>
      </c>
    </row>
    <row r="99" spans="1:11" x14ac:dyDescent="0.2">
      <c r="A99" s="1">
        <f t="shared" si="13"/>
        <v>93</v>
      </c>
      <c r="B99" s="4">
        <f t="shared" si="19"/>
        <v>263.38814384371528</v>
      </c>
      <c r="C99" s="4">
        <f t="shared" si="20"/>
        <v>946.71380961808086</v>
      </c>
      <c r="D99" s="5">
        <f t="shared" si="18"/>
        <v>15.545547278623596</v>
      </c>
      <c r="E99" s="5">
        <f t="shared" si="14"/>
        <v>2.6427430373660115</v>
      </c>
      <c r="F99" s="6">
        <f>SUM(B$7:B99)</f>
        <v>3627.048244111912</v>
      </c>
      <c r="G99" s="4">
        <f t="shared" si="16"/>
        <v>87.801673376199815</v>
      </c>
      <c r="H99" s="4">
        <f>SUM(E$7:E99)</f>
        <v>36.357521025257867</v>
      </c>
      <c r="I99" s="1" t="str">
        <f t="shared" si="15"/>
        <v/>
      </c>
      <c r="J99" s="18">
        <f t="shared" si="21"/>
        <v>3.6047456389853849E-6</v>
      </c>
      <c r="K99" s="1" t="str">
        <f t="shared" si="17"/>
        <v/>
      </c>
    </row>
    <row r="100" spans="1:11" x14ac:dyDescent="0.2">
      <c r="A100" s="1">
        <f t="shared" si="13"/>
        <v>94</v>
      </c>
      <c r="B100" s="4">
        <f t="shared" si="19"/>
        <v>283.9945213045051</v>
      </c>
      <c r="C100" s="4">
        <f t="shared" si="20"/>
        <v>1020.7477099704897</v>
      </c>
      <c r="D100" s="5">
        <f t="shared" si="18"/>
        <v>16.759554449680184</v>
      </c>
      <c r="E100" s="5">
        <f t="shared" si="14"/>
        <v>2.8491242564456316</v>
      </c>
      <c r="F100" s="6">
        <f>SUM(B$7:B100)</f>
        <v>3911.0427654164173</v>
      </c>
      <c r="G100" s="4">
        <f t="shared" si="16"/>
        <v>94.671380961808111</v>
      </c>
      <c r="H100" s="4">
        <f>SUM(E$7:E100)</f>
        <v>39.206645281703501</v>
      </c>
      <c r="I100" s="1" t="str">
        <f t="shared" si="15"/>
        <v/>
      </c>
      <c r="J100" s="18">
        <f t="shared" si="21"/>
        <v>3.8873126920746515E-6</v>
      </c>
      <c r="K100" s="1" t="str">
        <f t="shared" si="17"/>
        <v/>
      </c>
    </row>
    <row r="101" spans="1:11" x14ac:dyDescent="0.2">
      <c r="A101" s="1">
        <f t="shared" si="13"/>
        <v>95</v>
      </c>
      <c r="B101" s="4">
        <f t="shared" si="19"/>
        <v>306.20150048859608</v>
      </c>
      <c r="C101" s="4">
        <f t="shared" si="20"/>
        <v>1100.5472632957612</v>
      </c>
      <c r="D101" s="5">
        <f t="shared" si="18"/>
        <v>18.0692175553304</v>
      </c>
      <c r="E101" s="5">
        <f t="shared" si="14"/>
        <v>3.0717669844061684</v>
      </c>
      <c r="F101" s="6">
        <f>SUM(B$7:B101)</f>
        <v>4217.244265905013</v>
      </c>
      <c r="G101" s="4">
        <f t="shared" si="16"/>
        <v>102.074770997049</v>
      </c>
      <c r="H101" s="4">
        <f>SUM(E$7:E101)</f>
        <v>42.278412266109669</v>
      </c>
      <c r="I101" s="1" t="str">
        <f t="shared" si="15"/>
        <v/>
      </c>
      <c r="J101" s="18">
        <f t="shared" si="21"/>
        <v>4.1920506212989039E-6</v>
      </c>
      <c r="K101" s="1" t="str">
        <f t="shared" si="17"/>
        <v/>
      </c>
    </row>
    <row r="102" spans="1:11" x14ac:dyDescent="0.2">
      <c r="A102" s="1">
        <f t="shared" si="13"/>
        <v>96</v>
      </c>
      <c r="B102" s="4">
        <f t="shared" si="19"/>
        <v>330.13765740795412</v>
      </c>
      <c r="C102" s="4">
        <f t="shared" si="20"/>
        <v>1186.5837214498852</v>
      </c>
      <c r="D102" s="5">
        <f t="shared" si="18"/>
        <v>19.482502984927265</v>
      </c>
      <c r="E102" s="5">
        <f t="shared" si="14"/>
        <v>3.3120255074376352</v>
      </c>
      <c r="F102" s="6">
        <f>SUM(B$7:B102)</f>
        <v>4547.381923312967</v>
      </c>
      <c r="G102" s="4">
        <f t="shared" si="16"/>
        <v>110.05472632957616</v>
      </c>
      <c r="H102" s="4">
        <f>SUM(E$7:E102)</f>
        <v>45.590437773547308</v>
      </c>
      <c r="I102" s="1" t="str">
        <f t="shared" si="15"/>
        <v/>
      </c>
      <c r="J102" s="18">
        <f t="shared" si="21"/>
        <v>4.5206948399156843E-6</v>
      </c>
      <c r="K102" s="1" t="str">
        <f t="shared" si="17"/>
        <v/>
      </c>
    </row>
    <row r="103" spans="1:11" x14ac:dyDescent="0.2">
      <c r="A103" s="1">
        <f t="shared" si="13"/>
        <v>97</v>
      </c>
      <c r="B103" s="4">
        <f t="shared" si="19"/>
        <v>355.94428301002034</v>
      </c>
      <c r="C103" s="4">
        <f t="shared" si="20"/>
        <v>1279.3664806940994</v>
      </c>
      <c r="D103" s="5">
        <f t="shared" si="18"/>
        <v>21.007558590840219</v>
      </c>
      <c r="E103" s="5">
        <f t="shared" si="14"/>
        <v>3.5712849604428376</v>
      </c>
      <c r="F103" s="6">
        <f>SUM(B$7:B103)</f>
        <v>4903.3262063229877</v>
      </c>
      <c r="G103" s="4">
        <f t="shared" si="16"/>
        <v>118.65837214498856</v>
      </c>
      <c r="H103" s="4">
        <f>SUM(E$7:E103)</f>
        <v>49.161722733990146</v>
      </c>
      <c r="I103" s="1" t="str">
        <f t="shared" si="15"/>
        <v/>
      </c>
      <c r="J103" s="18">
        <f t="shared" si="21"/>
        <v>4.8750923479223829E-6</v>
      </c>
      <c r="K103" s="1" t="str">
        <f t="shared" si="17"/>
        <v/>
      </c>
    </row>
    <row r="104" spans="1:11" x14ac:dyDescent="0.2">
      <c r="A104" s="1">
        <f t="shared" si="13"/>
        <v>98</v>
      </c>
      <c r="B104" s="4">
        <f t="shared" si="19"/>
        <v>383.7740976299882</v>
      </c>
      <c r="C104" s="4">
        <f t="shared" si="20"/>
        <v>1379.437865686323</v>
      </c>
      <c r="D104" s="5">
        <f t="shared" si="18"/>
        <v>22.652720696648771</v>
      </c>
      <c r="E104" s="5">
        <f t="shared" si="14"/>
        <v>3.8509625184302916</v>
      </c>
      <c r="F104" s="6">
        <f>SUM(B$7:B104)</f>
        <v>5287.100303952976</v>
      </c>
      <c r="G104" s="4">
        <f t="shared" si="16"/>
        <v>127.93664806940997</v>
      </c>
      <c r="H104" s="4">
        <f>SUM(E$7:E104)</f>
        <v>53.012685252420439</v>
      </c>
      <c r="I104" s="1" t="str">
        <f t="shared" si="15"/>
        <v/>
      </c>
      <c r="J104" s="18">
        <f t="shared" si="21"/>
        <v>5.257219341414654E-6</v>
      </c>
      <c r="K104" s="1" t="str">
        <f t="shared" si="17"/>
        <v/>
      </c>
    </row>
    <row r="105" spans="1:11" x14ac:dyDescent="0.2">
      <c r="A105" s="1">
        <f t="shared" si="13"/>
        <v>99</v>
      </c>
      <c r="B105" s="4">
        <f t="shared" si="19"/>
        <v>413.78968412670287</v>
      </c>
      <c r="C105" s="4">
        <f t="shared" si="20"/>
        <v>1487.3705367438024</v>
      </c>
      <c r="D105" s="5">
        <f t="shared" si="18"/>
        <v>24.426685012581903</v>
      </c>
      <c r="E105" s="5">
        <f t="shared" si="14"/>
        <v>4.1525364521389241</v>
      </c>
      <c r="F105" s="6">
        <f>SUM(B$7:B105)</f>
        <v>5700.8899880796789</v>
      </c>
      <c r="G105" s="4">
        <f t="shared" si="16"/>
        <v>137.94378656863233</v>
      </c>
      <c r="H105" s="4">
        <f>SUM(E$7:E105)</f>
        <v>57.165221704559364</v>
      </c>
      <c r="I105" s="1" t="str">
        <f t="shared" si="15"/>
        <v/>
      </c>
      <c r="J105" s="18">
        <f t="shared" si="21"/>
        <v>5.6692063846730534E-6</v>
      </c>
      <c r="K105" s="1" t="str">
        <f t="shared" si="17"/>
        <v/>
      </c>
    </row>
    <row r="106" spans="1:11" x14ac:dyDescent="0.2">
      <c r="A106" s="1">
        <f t="shared" si="13"/>
        <v>100</v>
      </c>
      <c r="B106" s="4">
        <f t="shared" si="19"/>
        <v>446.1627076757037</v>
      </c>
      <c r="C106" s="4">
        <f t="shared" si="20"/>
        <v>1603.769513551506</v>
      </c>
      <c r="D106" s="5">
        <f t="shared" si="18"/>
        <v>26.338814384371531</v>
      </c>
      <c r="E106" s="5">
        <f t="shared" si="14"/>
        <v>4.477598445343161</v>
      </c>
      <c r="F106" s="6">
        <f>SUM(B$7:B106)</f>
        <v>6147.052695755383</v>
      </c>
      <c r="G106" s="4">
        <f t="shared" si="16"/>
        <v>148.73705367438026</v>
      </c>
      <c r="H106" s="4">
        <f>SUM(E$7:E106)</f>
        <v>61.642820149902526</v>
      </c>
      <c r="I106" s="1" t="str">
        <f t="shared" si="15"/>
        <v/>
      </c>
      <c r="J106" s="18">
        <f t="shared" si="21"/>
        <v>6.1133648783240346E-6</v>
      </c>
      <c r="K106" s="1" t="str">
        <f t="shared" si="17"/>
        <v/>
      </c>
    </row>
    <row r="107" spans="1:11" x14ac:dyDescent="0.2">
      <c r="A107" s="1">
        <f t="shared" si="13"/>
        <v>101</v>
      </c>
      <c r="B107" s="4">
        <f t="shared" si="19"/>
        <v>481.07452003281372</v>
      </c>
      <c r="C107" s="4">
        <f t="shared" si="20"/>
        <v>1729.2788384867977</v>
      </c>
      <c r="D107" s="5">
        <f t="shared" si="18"/>
        <v>28.399452130450513</v>
      </c>
      <c r="E107" s="5">
        <f t="shared" si="14"/>
        <v>4.8279068621765875</v>
      </c>
      <c r="F107" s="6">
        <f>SUM(B$7:B107)</f>
        <v>6628.1272157881967</v>
      </c>
      <c r="G107" s="4">
        <f t="shared" si="16"/>
        <v>160.3769513551506</v>
      </c>
      <c r="H107" s="4">
        <f>SUM(E$7:E107)</f>
        <v>66.470727012079109</v>
      </c>
      <c r="I107" s="1" t="str">
        <f t="shared" si="15"/>
        <v/>
      </c>
      <c r="J107" s="18">
        <f t="shared" si="21"/>
        <v>6.5922092912229502E-6</v>
      </c>
      <c r="K107" s="1" t="str">
        <f t="shared" si="17"/>
        <v/>
      </c>
    </row>
    <row r="108" spans="1:11" x14ac:dyDescent="0.2">
      <c r="A108" s="1">
        <f t="shared" si="13"/>
        <v>102</v>
      </c>
      <c r="B108" s="4">
        <f t="shared" si="19"/>
        <v>518.71815508813609</v>
      </c>
      <c r="C108" s="4">
        <f t="shared" si="20"/>
        <v>1864.5914660454791</v>
      </c>
      <c r="D108" s="5">
        <f t="shared" si="18"/>
        <v>30.62015004885961</v>
      </c>
      <c r="E108" s="5">
        <f t="shared" si="14"/>
        <v>5.205425508306134</v>
      </c>
      <c r="F108" s="6">
        <f>SUM(B$7:B108)</f>
        <v>7146.8453708763327</v>
      </c>
      <c r="G108" s="4">
        <f t="shared" si="16"/>
        <v>172.92788384867981</v>
      </c>
      <c r="H108" s="4">
        <f>SUM(E$7:E108)</f>
        <v>71.676152520385244</v>
      </c>
      <c r="I108" s="1" t="str">
        <f t="shared" si="15"/>
        <v/>
      </c>
      <c r="J108" s="18">
        <f t="shared" si="21"/>
        <v>7.1084726497305795E-6</v>
      </c>
      <c r="K108" s="1" t="str">
        <f t="shared" si="17"/>
        <v/>
      </c>
    </row>
    <row r="109" spans="1:11" x14ac:dyDescent="0.2">
      <c r="A109" s="1">
        <f t="shared" si="13"/>
        <v>103</v>
      </c>
      <c r="B109" s="4">
        <f t="shared" si="19"/>
        <v>559.30129154571421</v>
      </c>
      <c r="C109" s="4">
        <f t="shared" si="20"/>
        <v>2010.4601631470978</v>
      </c>
      <c r="D109" s="5">
        <f t="shared" si="18"/>
        <v>33.013765740795414</v>
      </c>
      <c r="E109" s="5">
        <f t="shared" si="14"/>
        <v>5.6123401759352207</v>
      </c>
      <c r="F109" s="6">
        <f>SUM(B$7:B109)</f>
        <v>7706.1466624220466</v>
      </c>
      <c r="G109" s="4">
        <f t="shared" si="16"/>
        <v>186.45914660454795</v>
      </c>
      <c r="H109" s="4">
        <f>SUM(E$7:E109)</f>
        <v>77.288492696320461</v>
      </c>
      <c r="I109" s="1" t="str">
        <f t="shared" si="15"/>
        <v/>
      </c>
      <c r="J109" s="18">
        <f t="shared" si="21"/>
        <v>7.6651155921370062E-6</v>
      </c>
      <c r="K109" s="1" t="str">
        <f t="shared" si="17"/>
        <v/>
      </c>
    </row>
    <row r="110" spans="1:11" x14ac:dyDescent="0.2">
      <c r="A110" s="1">
        <f t="shared" si="13"/>
        <v>104</v>
      </c>
      <c r="B110" s="4">
        <f t="shared" si="19"/>
        <v>603.04951808197984</v>
      </c>
      <c r="C110" s="4">
        <f t="shared" si="20"/>
        <v>2167.7070538105982</v>
      </c>
      <c r="D110" s="5">
        <f t="shared" si="18"/>
        <v>35.594428301002033</v>
      </c>
      <c r="E110" s="5">
        <f t="shared" si="14"/>
        <v>6.0510528111703463</v>
      </c>
      <c r="F110" s="6">
        <f>SUM(B$7:B110)</f>
        <v>8309.1961805040264</v>
      </c>
      <c r="G110" s="4">
        <f t="shared" si="16"/>
        <v>201.04601631470976</v>
      </c>
      <c r="H110" s="4">
        <f>SUM(E$7:E110)</f>
        <v>83.339545507490811</v>
      </c>
      <c r="I110" s="1" t="str">
        <f t="shared" si="15"/>
        <v/>
      </c>
      <c r="J110" s="18">
        <f t="shared" si="21"/>
        <v>8.2653315518488313E-6</v>
      </c>
      <c r="K110" s="1" t="str">
        <f t="shared" si="17"/>
        <v/>
      </c>
    </row>
    <row r="111" spans="1:11" x14ac:dyDescent="0.2">
      <c r="A111" s="1">
        <f t="shared" si="13"/>
        <v>105</v>
      </c>
      <c r="B111" s="4">
        <f t="shared" si="19"/>
        <v>650.20919098219667</v>
      </c>
      <c r="C111" s="4">
        <f t="shared" si="20"/>
        <v>2337.2298878114821</v>
      </c>
      <c r="D111" s="5">
        <f t="shared" si="18"/>
        <v>38.377409762998823</v>
      </c>
      <c r="E111" s="5">
        <f t="shared" si="14"/>
        <v>6.5241596597098006</v>
      </c>
      <c r="F111" s="6">
        <f>SUM(B$7:B111)</f>
        <v>8959.4053714862239</v>
      </c>
      <c r="G111" s="4">
        <f t="shared" si="16"/>
        <v>216.77070538105983</v>
      </c>
      <c r="H111" s="4">
        <f>SUM(E$7:E111)</f>
        <v>89.863705167200607</v>
      </c>
      <c r="I111" s="1" t="str">
        <f t="shared" si="15"/>
        <v/>
      </c>
      <c r="J111" s="18">
        <f t="shared" si="21"/>
        <v>8.9125521434141319E-6</v>
      </c>
      <c r="K111" s="1" t="str">
        <f t="shared" si="17"/>
        <v/>
      </c>
    </row>
    <row r="112" spans="1:11" x14ac:dyDescent="0.2">
      <c r="A112" s="1">
        <f t="shared" si="13"/>
        <v>106</v>
      </c>
      <c r="B112" s="4">
        <f t="shared" si="19"/>
        <v>701.04930811480881</v>
      </c>
      <c r="C112" s="4">
        <f t="shared" si="20"/>
        <v>2520.0044516434709</v>
      </c>
      <c r="D112" s="5">
        <f t="shared" si="18"/>
        <v>41.378968412670289</v>
      </c>
      <c r="E112" s="5">
        <f t="shared" si="14"/>
        <v>7.0344246301539499</v>
      </c>
      <c r="F112" s="6">
        <f>SUM(B$7:B112)</f>
        <v>9660.4546796010327</v>
      </c>
      <c r="G112" s="4">
        <f t="shared" si="16"/>
        <v>233.72298878114822</v>
      </c>
      <c r="H112" s="4">
        <f>SUM(E$7:E112)</f>
        <v>96.898129797354557</v>
      </c>
      <c r="I112" s="1" t="str">
        <f t="shared" si="15"/>
        <v/>
      </c>
      <c r="J112" s="18">
        <f t="shared" si="21"/>
        <v>9.6104574294209044E-6</v>
      </c>
      <c r="K112" s="1" t="str">
        <f t="shared" si="17"/>
        <v/>
      </c>
    </row>
    <row r="113" spans="1:11" x14ac:dyDescent="0.2">
      <c r="A113" s="1">
        <f t="shared" si="13"/>
        <v>107</v>
      </c>
      <c r="B113" s="4">
        <f t="shared" si="19"/>
        <v>755.86222469991264</v>
      </c>
      <c r="C113" s="4">
        <f t="shared" si="20"/>
        <v>2717.0844503717794</v>
      </c>
      <c r="D113" s="5">
        <f t="shared" si="18"/>
        <v>44.61627076757037</v>
      </c>
      <c r="E113" s="5">
        <f t="shared" si="14"/>
        <v>7.5847660304869633</v>
      </c>
      <c r="F113" s="6">
        <f>SUM(B$7:B113)</f>
        <v>10416.316904300946</v>
      </c>
      <c r="G113" s="4">
        <f t="shared" si="16"/>
        <v>252.00044516434707</v>
      </c>
      <c r="H113" s="4">
        <f>SUM(E$7:E113)</f>
        <v>104.48289582784152</v>
      </c>
      <c r="I113" s="1" t="str">
        <f t="shared" si="15"/>
        <v/>
      </c>
      <c r="J113" s="18">
        <f t="shared" si="21"/>
        <v>1.0362994983248441E-5</v>
      </c>
      <c r="K113" s="1" t="str">
        <f t="shared" si="17"/>
        <v/>
      </c>
    </row>
    <row r="114" spans="1:11" x14ac:dyDescent="0.2">
      <c r="A114" s="1">
        <f t="shared" si="13"/>
        <v>108</v>
      </c>
      <c r="B114" s="4">
        <f t="shared" si="19"/>
        <v>814.96360932472919</v>
      </c>
      <c r="C114" s="4">
        <f t="shared" si="20"/>
        <v>2929.6011049713197</v>
      </c>
      <c r="D114" s="5">
        <f t="shared" si="18"/>
        <v>48.107452003281374</v>
      </c>
      <c r="E114" s="5">
        <f t="shared" si="14"/>
        <v>8.1782668405578338</v>
      </c>
      <c r="F114" s="6">
        <f>SUM(B$7:B114)</f>
        <v>11231.280513625676</v>
      </c>
      <c r="G114" s="4">
        <f t="shared" si="16"/>
        <v>271.70844503717791</v>
      </c>
      <c r="H114" s="4">
        <f>SUM(E$7:E114)</f>
        <v>112.66116266839936</v>
      </c>
      <c r="I114" s="1" t="str">
        <f t="shared" si="15"/>
        <v/>
      </c>
      <c r="J114" s="18">
        <f t="shared" si="21"/>
        <v>1.1174407901215488E-5</v>
      </c>
      <c r="K114" s="1" t="str">
        <f t="shared" si="17"/>
        <v/>
      </c>
    </row>
    <row r="115" spans="1:11" x14ac:dyDescent="0.2">
      <c r="A115" s="1">
        <f t="shared" si="13"/>
        <v>109</v>
      </c>
      <c r="B115" s="4">
        <f t="shared" si="19"/>
        <v>878.69231336680741</v>
      </c>
      <c r="C115" s="4">
        <f t="shared" si="20"/>
        <v>3158.7647391090795</v>
      </c>
      <c r="D115" s="5">
        <f t="shared" si="18"/>
        <v>51.871815508813611</v>
      </c>
      <c r="E115" s="5">
        <f t="shared" si="14"/>
        <v>8.8182086364983139</v>
      </c>
      <c r="F115" s="6">
        <f>SUM(B$7:B115)</f>
        <v>12109.972826992484</v>
      </c>
      <c r="G115" s="4">
        <f t="shared" si="16"/>
        <v>292.96011049713189</v>
      </c>
      <c r="H115" s="4">
        <f>SUM(E$7:E115)</f>
        <v>121.47937130489767</v>
      </c>
      <c r="I115" s="1" t="str">
        <f t="shared" si="15"/>
        <v/>
      </c>
      <c r="J115" s="18">
        <f t="shared" si="21"/>
        <v>1.2049269331182444E-5</v>
      </c>
      <c r="K115" s="1" t="str">
        <f t="shared" si="17"/>
        <v/>
      </c>
    </row>
    <row r="116" spans="1:11" x14ac:dyDescent="0.2">
      <c r="A116" s="1">
        <f t="shared" si="13"/>
        <v>110</v>
      </c>
      <c r="B116" s="4">
        <f t="shared" si="19"/>
        <v>947.41083570325247</v>
      </c>
      <c r="C116" s="4">
        <f t="shared" si="20"/>
        <v>3405.8699741810387</v>
      </c>
      <c r="D116" s="5">
        <f t="shared" si="18"/>
        <v>55.930129154571425</v>
      </c>
      <c r="E116" s="5">
        <f t="shared" si="14"/>
        <v>9.5081219562771437</v>
      </c>
      <c r="F116" s="6">
        <f>SUM(B$7:B116)</f>
        <v>13057.383662695736</v>
      </c>
      <c r="G116" s="4">
        <f t="shared" si="16"/>
        <v>315.87647391090792</v>
      </c>
      <c r="H116" s="4">
        <f>SUM(E$7:E116)</f>
        <v>130.98749326117482</v>
      </c>
      <c r="I116" s="1" t="str">
        <f t="shared" si="15"/>
        <v/>
      </c>
      <c r="J116" s="18">
        <f t="shared" si="21"/>
        <v>1.299251978104099E-5</v>
      </c>
      <c r="K116" s="1" t="str">
        <f t="shared" si="17"/>
        <v/>
      </c>
    </row>
    <row r="117" spans="1:11" x14ac:dyDescent="0.2">
      <c r="A117" s="1">
        <f t="shared" si="13"/>
        <v>111</v>
      </c>
      <c r="B117" s="4">
        <f t="shared" si="19"/>
        <v>1021.5068679631224</v>
      </c>
      <c r="C117" s="4">
        <f t="shared" si="20"/>
        <v>3672.3050675332479</v>
      </c>
      <c r="D117" s="5">
        <f t="shared" si="18"/>
        <v>60.304951808197984</v>
      </c>
      <c r="E117" s="5">
        <f t="shared" si="14"/>
        <v>10.251841807393658</v>
      </c>
      <c r="F117" s="6">
        <f>SUM(B$7:B117)</f>
        <v>14078.890530658859</v>
      </c>
      <c r="G117" s="4">
        <f t="shared" si="16"/>
        <v>340.58699741810386</v>
      </c>
      <c r="H117" s="4">
        <f>SUM(E$7:E117)</f>
        <v>141.23933506856847</v>
      </c>
      <c r="I117" s="1" t="str">
        <f t="shared" si="15"/>
        <v/>
      </c>
      <c r="J117" s="18">
        <f t="shared" si="21"/>
        <v>1.400950344676577E-5</v>
      </c>
      <c r="K117" s="1" t="str">
        <f t="shared" si="17"/>
        <v/>
      </c>
    </row>
    <row r="118" spans="1:11" x14ac:dyDescent="0.2">
      <c r="A118" s="1">
        <f t="shared" si="13"/>
        <v>112</v>
      </c>
      <c r="B118" s="4">
        <f t="shared" si="19"/>
        <v>1101.3960803683117</v>
      </c>
      <c r="C118" s="4">
        <f t="shared" si="20"/>
        <v>3959.5646915213538</v>
      </c>
      <c r="D118" s="5">
        <f t="shared" si="18"/>
        <v>65.020919098219665</v>
      </c>
      <c r="E118" s="5">
        <f t="shared" si="14"/>
        <v>11.053556246697344</v>
      </c>
      <c r="F118" s="6">
        <f>SUM(B$7:B118)</f>
        <v>15180.28661102717</v>
      </c>
      <c r="G118" s="4">
        <f t="shared" si="16"/>
        <v>367.23050675332473</v>
      </c>
      <c r="H118" s="4">
        <f>SUM(E$7:E118)</f>
        <v>152.29289131526582</v>
      </c>
      <c r="I118" s="1" t="str">
        <f t="shared" si="15"/>
        <v/>
      </c>
      <c r="J118" s="18">
        <f t="shared" si="21"/>
        <v>1.5106000868514435E-5</v>
      </c>
      <c r="K118" s="1" t="str">
        <f t="shared" si="17"/>
        <v/>
      </c>
    </row>
    <row r="119" spans="1:11" x14ac:dyDescent="0.2">
      <c r="A119" s="1">
        <f t="shared" si="13"/>
        <v>113</v>
      </c>
      <c r="B119" s="4">
        <f t="shared" si="19"/>
        <v>1187.5259370171366</v>
      </c>
      <c r="C119" s="4">
        <f t="shared" si="20"/>
        <v>4269.2642085455627</v>
      </c>
      <c r="D119" s="5">
        <f t="shared" si="18"/>
        <v>70.104930811480884</v>
      </c>
      <c r="E119" s="5">
        <f t="shared" si="14"/>
        <v>11.91783823795175</v>
      </c>
      <c r="F119" s="6">
        <f>SUM(B$7:B119)</f>
        <v>16367.812548044307</v>
      </c>
      <c r="G119" s="4">
        <f t="shared" si="16"/>
        <v>395.9564691521353</v>
      </c>
      <c r="H119" s="4">
        <f>SUM(E$7:E119)</f>
        <v>164.21072955321756</v>
      </c>
      <c r="I119" s="1" t="str">
        <f t="shared" si="15"/>
        <v/>
      </c>
      <c r="J119" s="18">
        <f t="shared" si="21"/>
        <v>1.6288257108865167E-5</v>
      </c>
      <c r="K119" s="1" t="str">
        <f t="shared" si="17"/>
        <v/>
      </c>
    </row>
    <row r="120" spans="1:11" x14ac:dyDescent="0.2">
      <c r="A120" s="1">
        <f t="shared" si="13"/>
        <v>114</v>
      </c>
      <c r="B120" s="4">
        <f t="shared" si="19"/>
        <v>1280.3799567563342</v>
      </c>
      <c r="C120" s="4">
        <f t="shared" si="20"/>
        <v>4603.1532978374789</v>
      </c>
      <c r="D120" s="5">
        <f t="shared" si="18"/>
        <v>75.58622246999127</v>
      </c>
      <c r="E120" s="5">
        <f t="shared" si="14"/>
        <v>12.849657819898518</v>
      </c>
      <c r="F120" s="6">
        <f>SUM(B$7:B120)</f>
        <v>17648.192504800641</v>
      </c>
      <c r="G120" s="4">
        <f t="shared" si="16"/>
        <v>426.92642085455623</v>
      </c>
      <c r="H120" s="4">
        <f>SUM(E$7:E120)</f>
        <v>177.06038737311607</v>
      </c>
      <c r="I120" s="1" t="str">
        <f t="shared" si="15"/>
        <v/>
      </c>
      <c r="J120" s="18">
        <f t="shared" si="21"/>
        <v>1.7563007702170452E-5</v>
      </c>
      <c r="K120" s="1" t="str">
        <f t="shared" si="17"/>
        <v/>
      </c>
    </row>
    <row r="121" spans="1:11" x14ac:dyDescent="0.2">
      <c r="A121" s="1">
        <f t="shared" si="13"/>
        <v>115</v>
      </c>
      <c r="B121" s="4">
        <f t="shared" si="19"/>
        <v>1380.4817760053616</v>
      </c>
      <c r="C121" s="4">
        <f t="shared" si="20"/>
        <v>4963.1274561161508</v>
      </c>
      <c r="D121" s="5">
        <f t="shared" si="18"/>
        <v>81.496360932472925</v>
      </c>
      <c r="E121" s="5">
        <f t="shared" si="14"/>
        <v>13.854381358520397</v>
      </c>
      <c r="F121" s="6">
        <f>SUM(B$7:B121)</f>
        <v>19028.674280806004</v>
      </c>
      <c r="G121" s="4">
        <f t="shared" si="16"/>
        <v>460.31532978374776</v>
      </c>
      <c r="H121" s="4">
        <f>SUM(E$7:E121)</f>
        <v>190.91476873163646</v>
      </c>
      <c r="I121" s="1" t="str">
        <f t="shared" si="15"/>
        <v/>
      </c>
      <c r="J121" s="18">
        <f t="shared" si="21"/>
        <v>1.8937506330862774E-5</v>
      </c>
      <c r="K121" s="1" t="str">
        <f t="shared" si="17"/>
        <v/>
      </c>
    </row>
    <row r="122" spans="1:11" x14ac:dyDescent="0.2">
      <c r="A122" s="1">
        <f t="shared" si="13"/>
        <v>116</v>
      </c>
      <c r="B122" s="4">
        <f t="shared" si="19"/>
        <v>1488.3985697732649</v>
      </c>
      <c r="C122" s="4">
        <f t="shared" si="20"/>
        <v>5351.2370002736898</v>
      </c>
      <c r="D122" s="5">
        <f t="shared" si="18"/>
        <v>87.869231336680741</v>
      </c>
      <c r="E122" s="5">
        <f t="shared" si="14"/>
        <v>14.937769327235728</v>
      </c>
      <c r="F122" s="6">
        <f>SUM(B$7:B122)</f>
        <v>20517.072850579269</v>
      </c>
      <c r="G122" s="4">
        <f t="shared" si="16"/>
        <v>496.3127456116149</v>
      </c>
      <c r="H122" s="4">
        <f>SUM(E$7:E122)</f>
        <v>205.8525380588722</v>
      </c>
      <c r="I122" s="1" t="str">
        <f t="shared" si="15"/>
        <v/>
      </c>
      <c r="J122" s="18">
        <f t="shared" si="21"/>
        <v>2.0419558202533494E-5</v>
      </c>
      <c r="K122" s="1" t="str">
        <f t="shared" si="17"/>
        <v/>
      </c>
    </row>
    <row r="123" spans="1:11" x14ac:dyDescent="0.2">
      <c r="A123" s="1">
        <f t="shared" si="13"/>
        <v>117</v>
      </c>
      <c r="B123" s="4">
        <f t="shared" si="19"/>
        <v>1604.7437188285335</v>
      </c>
      <c r="C123" s="4">
        <f t="shared" si="20"/>
        <v>5769.6943501548321</v>
      </c>
      <c r="D123" s="5">
        <f t="shared" si="18"/>
        <v>94.741083570325259</v>
      </c>
      <c r="E123" s="5">
        <f t="shared" si="14"/>
        <v>16.105984206955295</v>
      </c>
      <c r="F123" s="6">
        <f>SUM(B$7:B123)</f>
        <v>22121.816569407802</v>
      </c>
      <c r="G123" s="4">
        <f t="shared" si="16"/>
        <v>535.12370002736873</v>
      </c>
      <c r="H123" s="4">
        <f>SUM(E$7:E123)</f>
        <v>221.9585222658275</v>
      </c>
      <c r="I123" s="1" t="str">
        <f t="shared" si="15"/>
        <v/>
      </c>
      <c r="J123" s="18">
        <f t="shared" si="21"/>
        <v>2.2017561892684334E-5</v>
      </c>
      <c r="K123" s="1" t="str">
        <f t="shared" si="17"/>
        <v/>
      </c>
    </row>
    <row r="124" spans="1:11" x14ac:dyDescent="0.2">
      <c r="A124" s="1">
        <f t="shared" si="13"/>
        <v>118</v>
      </c>
      <c r="B124" s="4">
        <f t="shared" si="19"/>
        <v>1730.1789557888742</v>
      </c>
      <c r="C124" s="4">
        <f t="shared" si="20"/>
        <v>6220.8812395409459</v>
      </c>
      <c r="D124" s="5">
        <f t="shared" si="18"/>
        <v>102.15068679631224</v>
      </c>
      <c r="E124" s="5">
        <f t="shared" si="14"/>
        <v>17.365616755373082</v>
      </c>
      <c r="F124" s="6">
        <f>SUM(B$7:B124)</f>
        <v>23851.995525196675</v>
      </c>
      <c r="G124" s="4">
        <f t="shared" si="16"/>
        <v>576.96943501548299</v>
      </c>
      <c r="H124" s="4">
        <f>SUM(E$7:E124)</f>
        <v>239.32413902120058</v>
      </c>
      <c r="I124" s="1" t="str">
        <f t="shared" si="15"/>
        <v/>
      </c>
      <c r="J124" s="18">
        <f t="shared" si="21"/>
        <v>2.3740560515905784E-5</v>
      </c>
      <c r="K124" s="1" t="str">
        <f t="shared" si="17"/>
        <v/>
      </c>
    </row>
    <row r="125" spans="1:11" x14ac:dyDescent="0.2">
      <c r="A125" s="1">
        <f t="shared" si="13"/>
        <v>119</v>
      </c>
      <c r="B125" s="4">
        <f t="shared" si="19"/>
        <v>1865.4164836823506</v>
      </c>
      <c r="C125" s="4">
        <f t="shared" si="20"/>
        <v>6707.3578684432741</v>
      </c>
      <c r="D125" s="5">
        <f t="shared" si="18"/>
        <v>110.13960803683118</v>
      </c>
      <c r="E125" s="5">
        <f t="shared" si="14"/>
        <v>18.7237333662613</v>
      </c>
      <c r="F125" s="6">
        <f>SUM(B$7:B125)</f>
        <v>25717.412008879026</v>
      </c>
      <c r="G125" s="4">
        <f t="shared" si="16"/>
        <v>622.0881239540945</v>
      </c>
      <c r="H125" s="4">
        <f>SUM(E$7:E125)</f>
        <v>258.04787238746189</v>
      </c>
      <c r="I125" s="1" t="str">
        <f t="shared" si="15"/>
        <v/>
      </c>
      <c r="J125" s="18">
        <f t="shared" si="21"/>
        <v>2.5598301061413586E-5</v>
      </c>
      <c r="K125" s="1" t="str">
        <f t="shared" si="17"/>
        <v/>
      </c>
    </row>
    <row r="126" spans="1:11" x14ac:dyDescent="0.2">
      <c r="A126" s="1">
        <f t="shared" si="13"/>
        <v>120</v>
      </c>
      <c r="B126" s="4">
        <f t="shared" si="19"/>
        <v>2011.2216697570177</v>
      </c>
      <c r="C126" s="4">
        <f t="shared" si="20"/>
        <v>7231.8756004996958</v>
      </c>
      <c r="D126" s="5">
        <f t="shared" si="18"/>
        <v>118.75259370171366</v>
      </c>
      <c r="E126" s="5">
        <f t="shared" si="14"/>
        <v>20.187940929291326</v>
      </c>
      <c r="F126" s="6">
        <f>SUM(B$7:B126)</f>
        <v>27728.633678636044</v>
      </c>
      <c r="G126" s="4">
        <f t="shared" si="16"/>
        <v>670.73578684432721</v>
      </c>
      <c r="H126" s="4">
        <f>SUM(E$7:E126)</f>
        <v>278.23581331675319</v>
      </c>
      <c r="I126" s="1" t="str">
        <f t="shared" si="15"/>
        <v/>
      </c>
      <c r="J126" s="18">
        <f t="shared" si="21"/>
        <v>2.7601299084634157E-5</v>
      </c>
      <c r="K126" s="1" t="str">
        <f t="shared" si="17"/>
        <v/>
      </c>
    </row>
    <row r="127" spans="1:11" x14ac:dyDescent="0.2">
      <c r="A127" s="1">
        <f t="shared" si="13"/>
        <v>121</v>
      </c>
      <c r="B127" s="4">
        <f t="shared" si="19"/>
        <v>2168.4167942679901</v>
      </c>
      <c r="C127" s="4">
        <f t="shared" si="20"/>
        <v>7797.3937671803287</v>
      </c>
      <c r="D127" s="5">
        <f t="shared" si="18"/>
        <v>128.03799567563343</v>
      </c>
      <c r="E127" s="5">
        <f t="shared" si="14"/>
        <v>21.766459264857684</v>
      </c>
      <c r="F127" s="6">
        <f>SUM(B$7:B127)</f>
        <v>29897.050472904033</v>
      </c>
      <c r="G127" s="4">
        <f t="shared" si="16"/>
        <v>723.18756004996942</v>
      </c>
      <c r="H127" s="4">
        <f>SUM(E$7:E127)</f>
        <v>300.0022725816109</v>
      </c>
      <c r="I127" s="1" t="str">
        <f t="shared" si="15"/>
        <v/>
      </c>
      <c r="J127" s="18">
        <f t="shared" si="21"/>
        <v>2.9760905440934238E-5</v>
      </c>
      <c r="K127" s="1" t="str">
        <f t="shared" si="17"/>
        <v/>
      </c>
    </row>
    <row r="128" spans="1:11" x14ac:dyDescent="0.2">
      <c r="A128" s="1">
        <f t="shared" si="13"/>
        <v>122</v>
      </c>
      <c r="B128" s="4">
        <f t="shared" si="19"/>
        <v>2337.8860211540155</v>
      </c>
      <c r="C128" s="4">
        <f t="shared" si="20"/>
        <v>8407.100023586785</v>
      </c>
      <c r="D128" s="5">
        <f t="shared" si="18"/>
        <v>138.04817760053615</v>
      </c>
      <c r="E128" s="5">
        <f t="shared" si="14"/>
        <v>23.468190192091146</v>
      </c>
      <c r="F128" s="6">
        <f>SUM(B$7:B128)</f>
        <v>32234.936494058049</v>
      </c>
      <c r="G128" s="4">
        <f t="shared" si="16"/>
        <v>779.73937671803264</v>
      </c>
      <c r="H128" s="4">
        <f>SUM(E$7:E128)</f>
        <v>323.47046277370202</v>
      </c>
      <c r="I128" s="1" t="str">
        <f t="shared" si="15"/>
        <v/>
      </c>
      <c r="J128" s="18">
        <f t="shared" si="21"/>
        <v>3.2089372896115798E-5</v>
      </c>
      <c r="K128" s="1" t="str">
        <f t="shared" si="17"/>
        <v/>
      </c>
    </row>
    <row r="129" spans="1:11" x14ac:dyDescent="0.2">
      <c r="A129" s="1">
        <f t="shared" si="13"/>
        <v>123</v>
      </c>
      <c r="B129" s="4">
        <f t="shared" si="19"/>
        <v>2520.5814223025523</v>
      </c>
      <c r="C129" s="4">
        <f t="shared" si="20"/>
        <v>9064.4329067120652</v>
      </c>
      <c r="D129" s="5">
        <f t="shared" si="18"/>
        <v>148.83985697732649</v>
      </c>
      <c r="E129" s="5">
        <f t="shared" si="14"/>
        <v>25.302775686145505</v>
      </c>
      <c r="F129" s="6">
        <f>SUM(B$7:B129)</f>
        <v>34755.517916360601</v>
      </c>
      <c r="G129" s="4">
        <f t="shared" si="16"/>
        <v>840.71000235867837</v>
      </c>
      <c r="H129" s="4">
        <f>SUM(E$7:E129)</f>
        <v>348.77323845984751</v>
      </c>
      <c r="I129" s="1" t="str">
        <f t="shared" si="15"/>
        <v/>
      </c>
      <c r="J129" s="18">
        <f t="shared" si="21"/>
        <v>3.4599922362987812E-5</v>
      </c>
      <c r="K129" s="1" t="str">
        <f t="shared" si="17"/>
        <v/>
      </c>
    </row>
    <row r="130" spans="1:11" x14ac:dyDescent="0.2">
      <c r="A130" s="1">
        <f t="shared" si="13"/>
        <v>124</v>
      </c>
      <c r="B130" s="4">
        <f t="shared" si="19"/>
        <v>2717.529648811957</v>
      </c>
      <c r="C130" s="4">
        <f t="shared" si="20"/>
        <v>9773.1049945378163</v>
      </c>
      <c r="D130" s="5">
        <f t="shared" si="18"/>
        <v>160.47437188285335</v>
      </c>
      <c r="E130" s="5">
        <f t="shared" si="14"/>
        <v>27.280643220085071</v>
      </c>
      <c r="F130" s="6">
        <f>SUM(B$7:B130)</f>
        <v>37473.047565172557</v>
      </c>
      <c r="G130" s="4">
        <f t="shared" si="16"/>
        <v>906.44329067120646</v>
      </c>
      <c r="H130" s="4">
        <f>SUM(E$7:E130)</f>
        <v>376.0538816799326</v>
      </c>
      <c r="I130" s="1" t="str">
        <f t="shared" si="15"/>
        <v/>
      </c>
      <c r="J130" s="18">
        <f t="shared" si="21"/>
        <v>3.7306810464876605E-5</v>
      </c>
      <c r="K130" s="1" t="str">
        <f t="shared" si="17"/>
        <v/>
      </c>
    </row>
    <row r="131" spans="1:11" x14ac:dyDescent="0.2">
      <c r="A131" s="1">
        <f t="shared" si="13"/>
        <v>125</v>
      </c>
      <c r="B131" s="4">
        <f t="shared" si="19"/>
        <v>2929.8387667709467</v>
      </c>
      <c r="C131" s="4">
        <f t="shared" si="20"/>
        <v>10537.125397851856</v>
      </c>
      <c r="D131" s="5">
        <f t="shared" si="18"/>
        <v>173.01789557888742</v>
      </c>
      <c r="E131" s="5">
        <f t="shared" si="14"/>
        <v>29.413042248410864</v>
      </c>
      <c r="F131" s="6">
        <f>SUM(B$7:B131)</f>
        <v>40402.886331943504</v>
      </c>
      <c r="G131" s="4">
        <f t="shared" si="16"/>
        <v>977.31049945378163</v>
      </c>
      <c r="H131" s="4">
        <f>SUM(E$7:E131)</f>
        <v>405.46692392834348</v>
      </c>
      <c r="I131" s="1" t="str">
        <f t="shared" si="15"/>
        <v/>
      </c>
      <c r="J131" s="18">
        <f t="shared" si="21"/>
        <v>4.0225401516158499E-5</v>
      </c>
      <c r="K131" s="1" t="str">
        <f t="shared" si="17"/>
        <v/>
      </c>
    </row>
    <row r="132" spans="1:11" x14ac:dyDescent="0.2">
      <c r="A132" s="1">
        <f t="shared" si="13"/>
        <v>126</v>
      </c>
      <c r="B132" s="4">
        <f t="shared" si="19"/>
        <v>3158.7048749000437</v>
      </c>
      <c r="C132" s="4">
        <f t="shared" si="20"/>
        <v>11360.821130591738</v>
      </c>
      <c r="D132" s="5">
        <f t="shared" si="18"/>
        <v>186.54164836823509</v>
      </c>
      <c r="E132" s="5">
        <f t="shared" si="14"/>
        <v>31.712080222599965</v>
      </c>
      <c r="F132" s="6">
        <f>SUM(B$7:B132)</f>
        <v>43561.59120684355</v>
      </c>
      <c r="G132" s="4">
        <f t="shared" si="16"/>
        <v>1053.7125397851855</v>
      </c>
      <c r="H132" s="4">
        <f>SUM(E$7:E132)</f>
        <v>437.17900415094346</v>
      </c>
      <c r="I132" s="1" t="str">
        <f t="shared" si="15"/>
        <v/>
      </c>
      <c r="J132" s="18">
        <f t="shared" si="21"/>
        <v>4.3372247460093938E-5</v>
      </c>
      <c r="K132" s="1" t="str">
        <f t="shared" si="17"/>
        <v/>
      </c>
    </row>
    <row r="133" spans="1:11" x14ac:dyDescent="0.2">
      <c r="A133" s="1">
        <f t="shared" si="13"/>
        <v>127</v>
      </c>
      <c r="B133" s="4">
        <f t="shared" si="19"/>
        <v>3405.4183652011507</v>
      </c>
      <c r="C133" s="4">
        <f t="shared" si="20"/>
        <v>12248.857968103392</v>
      </c>
      <c r="D133" s="5">
        <f t="shared" si="18"/>
        <v>201.12216697570179</v>
      </c>
      <c r="E133" s="5">
        <f t="shared" si="14"/>
        <v>34.190768385869305</v>
      </c>
      <c r="F133" s="6">
        <f>SUM(B$7:B133)</f>
        <v>46967.009572044699</v>
      </c>
      <c r="G133" s="4">
        <f t="shared" si="16"/>
        <v>1136.0821130591737</v>
      </c>
      <c r="H133" s="4">
        <f>SUM(E$7:E133)</f>
        <v>471.36977253681277</v>
      </c>
      <c r="I133" s="1" t="str">
        <f t="shared" si="15"/>
        <v/>
      </c>
      <c r="J133" s="18">
        <f t="shared" si="21"/>
        <v>4.6765178708607635E-5</v>
      </c>
      <c r="K133" s="1" t="str">
        <f t="shared" si="17"/>
        <v/>
      </c>
    </row>
    <row r="134" spans="1:11" x14ac:dyDescent="0.2">
      <c r="A134" s="1">
        <f t="shared" si="13"/>
        <v>128</v>
      </c>
      <c r="B134" s="4">
        <f t="shared" si="19"/>
        <v>3671.3700062628204</v>
      </c>
      <c r="C134" s="4">
        <f t="shared" si="20"/>
        <v>13206.262213252045</v>
      </c>
      <c r="D134" s="5">
        <f t="shared" si="18"/>
        <v>216.84167942679903</v>
      </c>
      <c r="E134" s="5">
        <f t="shared" si="14"/>
        <v>36.86308550255584</v>
      </c>
      <c r="F134" s="6">
        <f>SUM(B$7:B134)</f>
        <v>50638.379578307518</v>
      </c>
      <c r="G134" s="4">
        <f t="shared" si="16"/>
        <v>1224.8857968103393</v>
      </c>
      <c r="H134" s="4">
        <f>SUM(E$7:E134)</f>
        <v>508.23285803936864</v>
      </c>
      <c r="I134" s="1" t="str">
        <f t="shared" si="15"/>
        <v/>
      </c>
      <c r="J134" s="18">
        <f t="shared" si="21"/>
        <v>5.042340715666338E-5</v>
      </c>
      <c r="K134" s="1" t="str">
        <f t="shared" si="17"/>
        <v/>
      </c>
    </row>
    <row r="135" spans="1:11" x14ac:dyDescent="0.2">
      <c r="A135" s="1">
        <f t="shared" si="13"/>
        <v>129</v>
      </c>
      <c r="B135" s="4">
        <f t="shared" si="19"/>
        <v>3958.0572712969547</v>
      </c>
      <c r="C135" s="4">
        <f t="shared" si="20"/>
        <v>14238.445065781332</v>
      </c>
      <c r="D135" s="5">
        <f t="shared" si="18"/>
        <v>233.78860211540155</v>
      </c>
      <c r="E135" s="5">
        <f t="shared" si="14"/>
        <v>39.744062359618269</v>
      </c>
      <c r="F135" s="6">
        <f>SUM(B$7:B135)</f>
        <v>54596.43684960447</v>
      </c>
      <c r="G135" s="4">
        <f t="shared" si="16"/>
        <v>1320.6262213252046</v>
      </c>
      <c r="H135" s="4">
        <f>SUM(E$7:E135)</f>
        <v>547.97692039898686</v>
      </c>
      <c r="I135" s="1" t="str">
        <f t="shared" si="15"/>
        <v/>
      </c>
      <c r="J135" s="18">
        <f t="shared" si="21"/>
        <v>5.4367640802355233E-5</v>
      </c>
      <c r="K135" s="1" t="str">
        <f t="shared" si="17"/>
        <v/>
      </c>
    </row>
    <row r="136" spans="1:11" x14ac:dyDescent="0.2">
      <c r="A136" s="1">
        <f t="shared" ref="A136:A190" si="22">A135+1</f>
        <v>130</v>
      </c>
      <c r="B136" s="4">
        <f t="shared" si="19"/>
        <v>4267.0914147808535</v>
      </c>
      <c r="C136" s="4">
        <f t="shared" si="20"/>
        <v>15351.230995764756</v>
      </c>
      <c r="D136" s="5">
        <f t="shared" si="18"/>
        <v>252.05814223025524</v>
      </c>
      <c r="E136" s="5">
        <f t="shared" ref="E136:E190" si="23">G$4*D136</f>
        <v>42.849884179143395</v>
      </c>
      <c r="F136" s="6">
        <f>SUM(B$7:B136)</f>
        <v>58863.528264385321</v>
      </c>
      <c r="G136" s="4">
        <f t="shared" si="16"/>
        <v>1423.8445065781334</v>
      </c>
      <c r="H136" s="4">
        <f>SUM(E$7:E136)</f>
        <v>590.82680457813024</v>
      </c>
      <c r="I136" s="1" t="str">
        <f t="shared" si="15"/>
        <v/>
      </c>
      <c r="J136" s="18">
        <f t="shared" si="21"/>
        <v>5.8620208144621877E-5</v>
      </c>
      <c r="K136" s="1" t="str">
        <f t="shared" si="17"/>
        <v/>
      </c>
    </row>
    <row r="137" spans="1:11" x14ac:dyDescent="0.2">
      <c r="A137" s="1">
        <f t="shared" si="22"/>
        <v>131</v>
      </c>
      <c r="B137" s="4">
        <f t="shared" si="19"/>
        <v>4600.2057123316417</v>
      </c>
      <c r="C137" s="4">
        <f t="shared" si="20"/>
        <v>16550.890806746829</v>
      </c>
      <c r="D137" s="5">
        <f t="shared" si="18"/>
        <v>271.75296488119574</v>
      </c>
      <c r="E137" s="5">
        <f t="shared" si="23"/>
        <v>46.198004029803279</v>
      </c>
      <c r="F137" s="6">
        <f>SUM(B$7:B137)</f>
        <v>63463.733976716961</v>
      </c>
      <c r="G137" s="4">
        <f t="shared" si="16"/>
        <v>1535.1230995764759</v>
      </c>
      <c r="H137" s="4">
        <f>SUM(E$7:E137)</f>
        <v>637.02480860793355</v>
      </c>
      <c r="I137" s="1" t="str">
        <f t="shared" si="15"/>
        <v/>
      </c>
      <c r="J137" s="18">
        <f t="shared" si="21"/>
        <v>6.3205190198312167E-5</v>
      </c>
      <c r="K137" s="1" t="str">
        <f t="shared" si="17"/>
        <v/>
      </c>
    </row>
    <row r="138" spans="1:11" x14ac:dyDescent="0.2">
      <c r="A138" s="1">
        <f t="shared" si="22"/>
        <v>132</v>
      </c>
      <c r="B138" s="4">
        <f t="shared" si="19"/>
        <v>4959.2650629884083</v>
      </c>
      <c r="C138" s="4">
        <f t="shared" si="20"/>
        <v>17844.179197964524</v>
      </c>
      <c r="D138" s="5">
        <f t="shared" si="18"/>
        <v>292.98387667709466</v>
      </c>
      <c r="E138" s="5">
        <f t="shared" si="23"/>
        <v>49.807259035106092</v>
      </c>
      <c r="F138" s="6">
        <f>SUM(B$7:B138)</f>
        <v>68422.999039705377</v>
      </c>
      <c r="G138" s="4">
        <f t="shared" si="16"/>
        <v>1655.0890806746831</v>
      </c>
      <c r="H138" s="4">
        <f>SUM(E$7:E138)</f>
        <v>686.83206764303964</v>
      </c>
      <c r="I138" s="1" t="str">
        <f t="shared" si="15"/>
        <v/>
      </c>
      <c r="J138" s="18">
        <f t="shared" si="21"/>
        <v>6.8148558643454926E-5</v>
      </c>
      <c r="K138" s="1" t="str">
        <f t="shared" si="17"/>
        <v/>
      </c>
    </row>
    <row r="139" spans="1:11" x14ac:dyDescent="0.2">
      <c r="A139" s="1">
        <f t="shared" si="22"/>
        <v>133</v>
      </c>
      <c r="B139" s="4">
        <f t="shared" si="19"/>
        <v>5346.276889354348</v>
      </c>
      <c r="C139" s="4">
        <f t="shared" si="20"/>
        <v>19238.375893408655</v>
      </c>
      <c r="D139" s="5">
        <f t="shared" si="18"/>
        <v>315.87048749000439</v>
      </c>
      <c r="E139" s="5">
        <f t="shared" si="23"/>
        <v>53.697982873300752</v>
      </c>
      <c r="F139" s="6">
        <f>SUM(B$7:B139)</f>
        <v>73769.275929059731</v>
      </c>
      <c r="G139" s="4">
        <f t="shared" si="16"/>
        <v>1784.4179197964527</v>
      </c>
      <c r="H139" s="4">
        <f>SUM(E$7:E139)</f>
        <v>740.53005051634034</v>
      </c>
      <c r="I139" s="1" t="str">
        <f t="shared" si="15"/>
        <v/>
      </c>
      <c r="J139" s="18">
        <f t="shared" si="21"/>
        <v>7.3478320025355259E-5</v>
      </c>
      <c r="K139" s="1" t="str">
        <f t="shared" si="17"/>
        <v/>
      </c>
    </row>
    <row r="140" spans="1:11" x14ac:dyDescent="0.2">
      <c r="A140" s="1">
        <f t="shared" si="22"/>
        <v>134</v>
      </c>
      <c r="B140" s="4">
        <f t="shared" si="19"/>
        <v>5763.4030476814087</v>
      </c>
      <c r="C140" s="4">
        <f t="shared" si="20"/>
        <v>20741.329105403485</v>
      </c>
      <c r="D140" s="5">
        <f t="shared" si="18"/>
        <v>340.54183652011511</v>
      </c>
      <c r="E140" s="5">
        <f t="shared" si="23"/>
        <v>57.892112208419576</v>
      </c>
      <c r="F140" s="6">
        <f>SUM(B$7:B140)</f>
        <v>79532.678976741139</v>
      </c>
      <c r="G140" s="4">
        <f t="shared" si="16"/>
        <v>1923.8375893408659</v>
      </c>
      <c r="H140" s="4">
        <f>SUM(E$7:E140)</f>
        <v>798.42216272475991</v>
      </c>
      <c r="I140" s="1" t="str">
        <f t="shared" si="15"/>
        <v/>
      </c>
      <c r="J140" s="18">
        <f t="shared" si="21"/>
        <v>7.9224667653199354E-5</v>
      </c>
      <c r="K140" s="1" t="str">
        <f t="shared" si="17"/>
        <v/>
      </c>
    </row>
    <row r="141" spans="1:11" x14ac:dyDescent="0.2">
      <c r="A141" s="1">
        <f t="shared" si="22"/>
        <v>135</v>
      </c>
      <c r="B141" s="4">
        <f t="shared" si="19"/>
        <v>6212.9723689393832</v>
      </c>
      <c r="C141" s="4">
        <f t="shared" si="20"/>
        <v>22361.500355546421</v>
      </c>
      <c r="D141" s="5">
        <f t="shared" si="18"/>
        <v>367.13700062628209</v>
      </c>
      <c r="E141" s="5">
        <f t="shared" si="23"/>
        <v>62.413290106467961</v>
      </c>
      <c r="F141" s="6">
        <f>SUM(B$7:B141)</f>
        <v>85745.651345680526</v>
      </c>
      <c r="G141" s="4">
        <f t="shared" si="16"/>
        <v>2074.1329105403488</v>
      </c>
      <c r="H141" s="4">
        <f>SUM(E$7:E141)</f>
        <v>860.83545283122783</v>
      </c>
      <c r="I141" s="1" t="str">
        <f t="shared" si="15"/>
        <v/>
      </c>
      <c r="J141" s="18">
        <f t="shared" si="21"/>
        <v>8.5420144208425697E-5</v>
      </c>
      <c r="K141" s="1" t="str">
        <f t="shared" si="17"/>
        <v/>
      </c>
    </row>
    <row r="142" spans="1:11" x14ac:dyDescent="0.2">
      <c r="A142" s="1">
        <f t="shared" si="22"/>
        <v>136</v>
      </c>
      <c r="B142" s="4">
        <f t="shared" si="19"/>
        <v>6697.4935271607665</v>
      </c>
      <c r="C142" s="4">
        <f t="shared" si="20"/>
        <v>24108.01034802472</v>
      </c>
      <c r="D142" s="5">
        <f t="shared" si="18"/>
        <v>395.80572712969547</v>
      </c>
      <c r="E142" s="5">
        <f t="shared" si="23"/>
        <v>67.286973612048229</v>
      </c>
      <c r="F142" s="6">
        <f>SUM(B$7:B142)</f>
        <v>92443.144872841294</v>
      </c>
      <c r="G142" s="4">
        <f t="shared" si="16"/>
        <v>2236.1500355546423</v>
      </c>
      <c r="H142" s="4">
        <f>SUM(E$7:E142)</f>
        <v>928.12242644327603</v>
      </c>
      <c r="I142" s="1" t="str">
        <f t="shared" ref="I142:I190" si="24">IF(C141&lt;=0.01,A141,"")</f>
        <v/>
      </c>
      <c r="J142" s="18">
        <f t="shared" si="21"/>
        <v>9.2099818554514101E-5</v>
      </c>
      <c r="K142" s="1" t="str">
        <f t="shared" si="17"/>
        <v/>
      </c>
    </row>
    <row r="143" spans="1:11" x14ac:dyDescent="0.2">
      <c r="A143" s="1">
        <f t="shared" si="22"/>
        <v>137</v>
      </c>
      <c r="B143" s="4">
        <f t="shared" si="19"/>
        <v>7219.6681313034251</v>
      </c>
      <c r="C143" s="4">
        <f t="shared" si="20"/>
        <v>25990.686411544404</v>
      </c>
      <c r="D143" s="5">
        <f t="shared" si="18"/>
        <v>426.70914147808537</v>
      </c>
      <c r="E143" s="5">
        <f t="shared" si="23"/>
        <v>72.540554051274512</v>
      </c>
      <c r="F143" s="6">
        <f>SUM(B$7:B143)</f>
        <v>99662.813004144715</v>
      </c>
      <c r="G143" s="4">
        <f t="shared" ref="G143:G190" si="25">SUM(D137:D143)</f>
        <v>2410.8010348024727</v>
      </c>
      <c r="H143" s="4">
        <f>SUM(E$7:E143)</f>
        <v>1000.6629804945505</v>
      </c>
      <c r="I143" s="1" t="str">
        <f t="shared" si="24"/>
        <v/>
      </c>
      <c r="J143" s="18">
        <f t="shared" si="21"/>
        <v>9.9301479761115807E-5</v>
      </c>
      <c r="K143" s="1" t="str">
        <f t="shared" ref="K143:K190" si="26">IF(B143&lt;=B142,A142,"")</f>
        <v/>
      </c>
    </row>
    <row r="144" spans="1:11" x14ac:dyDescent="0.2">
      <c r="A144" s="1">
        <f t="shared" si="22"/>
        <v>138</v>
      </c>
      <c r="B144" s="4">
        <f t="shared" si="19"/>
        <v>7782.4041810651315</v>
      </c>
      <c r="C144" s="4">
        <f t="shared" si="20"/>
        <v>28020.112707761873</v>
      </c>
      <c r="D144" s="5">
        <f t="shared" ref="D144:D190" si="27">F$4*B137</f>
        <v>460.02057123316422</v>
      </c>
      <c r="E144" s="5">
        <f t="shared" si="23"/>
        <v>78.203497109637922</v>
      </c>
      <c r="F144" s="6">
        <f>SUM(B$7:B144)</f>
        <v>107445.21718520984</v>
      </c>
      <c r="G144" s="4">
        <f t="shared" si="25"/>
        <v>2599.0686411544411</v>
      </c>
      <c r="H144" s="4">
        <f>SUM(E$7:E144)</f>
        <v>1078.8664776041885</v>
      </c>
      <c r="I144" s="1" t="str">
        <f t="shared" si="24"/>
        <v/>
      </c>
      <c r="J144" s="18">
        <f t="shared" si="21"/>
        <v>1.0706585018616099E-4</v>
      </c>
      <c r="K144" s="1" t="str">
        <f t="shared" si="26"/>
        <v/>
      </c>
    </row>
    <row r="145" spans="1:11" x14ac:dyDescent="0.2">
      <c r="A145" s="1">
        <f t="shared" si="22"/>
        <v>139</v>
      </c>
      <c r="B145" s="4">
        <f t="shared" si="19"/>
        <v>8388.83022892605</v>
      </c>
      <c r="C145" s="4">
        <f t="shared" si="20"/>
        <v>30207.684722216181</v>
      </c>
      <c r="D145" s="5">
        <f t="shared" si="27"/>
        <v>495.92650629884088</v>
      </c>
      <c r="E145" s="5">
        <f t="shared" si="23"/>
        <v>84.307506070802958</v>
      </c>
      <c r="F145" s="6">
        <f>SUM(B$7:B145)</f>
        <v>115834.04741413589</v>
      </c>
      <c r="G145" s="4">
        <f t="shared" si="25"/>
        <v>2802.0112707761873</v>
      </c>
      <c r="H145" s="4">
        <f>SUM(E$7:E145)</f>
        <v>1163.1739836749914</v>
      </c>
      <c r="I145" s="1" t="str">
        <f t="shared" si="24"/>
        <v/>
      </c>
      <c r="J145" s="18">
        <f t="shared" si="21"/>
        <v>1.1543681809123019E-4</v>
      </c>
      <c r="K145" s="1" t="str">
        <f t="shared" si="26"/>
        <v/>
      </c>
    </row>
    <row r="146" spans="1:11" x14ac:dyDescent="0.2">
      <c r="A146" s="1">
        <f t="shared" si="22"/>
        <v>140</v>
      </c>
      <c r="B146" s="4">
        <f t="shared" si="19"/>
        <v>9042.3106830397992</v>
      </c>
      <c r="C146" s="4">
        <f t="shared" si="20"/>
        <v>32565.66940469644</v>
      </c>
      <c r="D146" s="5">
        <f t="shared" si="27"/>
        <v>534.62768893543478</v>
      </c>
      <c r="E146" s="5">
        <f t="shared" si="23"/>
        <v>90.886707119023924</v>
      </c>
      <c r="F146" s="6">
        <f>SUM(B$7:B146)</f>
        <v>124876.35809717569</v>
      </c>
      <c r="G146" s="4">
        <f t="shared" si="25"/>
        <v>3020.7684722216181</v>
      </c>
      <c r="H146" s="4">
        <f>SUM(E$7:E146)</f>
        <v>1254.0606907940153</v>
      </c>
      <c r="I146" s="1" t="str">
        <f t="shared" si="24"/>
        <v/>
      </c>
      <c r="J146" s="18">
        <f t="shared" si="21"/>
        <v>1.2446168916235845E-4</v>
      </c>
      <c r="K146" s="1" t="str">
        <f t="shared" si="26"/>
        <v/>
      </c>
    </row>
    <row r="147" spans="1:11" x14ac:dyDescent="0.2">
      <c r="A147" s="1">
        <f t="shared" si="22"/>
        <v>141</v>
      </c>
      <c r="B147" s="4">
        <f t="shared" si="19"/>
        <v>9746.4626374417603</v>
      </c>
      <c r="C147" s="4">
        <f t="shared" si="20"/>
        <v>35107.271767373008</v>
      </c>
      <c r="D147" s="5">
        <f t="shared" si="27"/>
        <v>576.34030476814087</v>
      </c>
      <c r="E147" s="5">
        <f t="shared" si="23"/>
        <v>97.977851810583957</v>
      </c>
      <c r="F147" s="6">
        <f>SUM(B$7:B147)</f>
        <v>134622.82073461745</v>
      </c>
      <c r="G147" s="4">
        <f t="shared" si="25"/>
        <v>3256.5669404696437</v>
      </c>
      <c r="H147" s="4">
        <f>SUM(E$7:E147)</f>
        <v>1352.0385426045991</v>
      </c>
      <c r="I147" s="1" t="str">
        <f t="shared" si="24"/>
        <v/>
      </c>
      <c r="J147" s="18">
        <f t="shared" si="21"/>
        <v>1.3419145592008519E-4</v>
      </c>
      <c r="K147" s="1" t="str">
        <f t="shared" si="26"/>
        <v/>
      </c>
    </row>
    <row r="148" spans="1:11" x14ac:dyDescent="0.2">
      <c r="A148" s="1">
        <f t="shared" si="22"/>
        <v>142</v>
      </c>
      <c r="B148" s="4">
        <f t="shared" si="19"/>
        <v>10505.174444762641</v>
      </c>
      <c r="C148" s="4">
        <f t="shared" si="20"/>
        <v>37846.708023236824</v>
      </c>
      <c r="D148" s="5">
        <f t="shared" si="27"/>
        <v>621.29723689393836</v>
      </c>
      <c r="E148" s="5">
        <f t="shared" si="23"/>
        <v>105.62053027196953</v>
      </c>
      <c r="F148" s="6">
        <f>SUM(B$7:B148)</f>
        <v>145127.99517938009</v>
      </c>
      <c r="G148" s="4">
        <f t="shared" si="25"/>
        <v>3510.7271767372995</v>
      </c>
      <c r="H148" s="4">
        <f>SUM(E$7:E148)</f>
        <v>1457.6590728765686</v>
      </c>
      <c r="I148" s="1" t="str">
        <f t="shared" si="24"/>
        <v/>
      </c>
      <c r="J148" s="18">
        <f t="shared" si="21"/>
        <v>1.4468108450937933E-4</v>
      </c>
      <c r="K148" s="1" t="str">
        <f t="shared" si="26"/>
        <v/>
      </c>
    </row>
    <row r="149" spans="1:11" x14ac:dyDescent="0.2">
      <c r="A149" s="1">
        <f t="shared" si="22"/>
        <v>143</v>
      </c>
      <c r="B149" s="4">
        <f t="shared" ref="B149:B190" si="28">IF($E$4*A$4&gt;F148,B$4*C148*((($E$4*A$4)-F148)/(A$4)),0)</f>
        <v>11322.626024916466</v>
      </c>
      <c r="C149" s="4">
        <f t="shared" ref="C149:C190" si="29">F143-F136</f>
        <v>40799.284739759394</v>
      </c>
      <c r="D149" s="5">
        <f t="shared" si="27"/>
        <v>669.74935271607671</v>
      </c>
      <c r="E149" s="5">
        <f t="shared" si="23"/>
        <v>113.85738996173305</v>
      </c>
      <c r="F149" s="6">
        <f>SUM(B$7:B149)</f>
        <v>156450.62120429656</v>
      </c>
      <c r="G149" s="4">
        <f t="shared" si="25"/>
        <v>3784.6708023236815</v>
      </c>
      <c r="H149" s="4">
        <f>SUM(E$7:E149)</f>
        <v>1571.5164628383018</v>
      </c>
      <c r="I149" s="1" t="str">
        <f t="shared" si="24"/>
        <v/>
      </c>
      <c r="J149" s="18">
        <f t="shared" si="21"/>
        <v>1.5598981957021252E-4</v>
      </c>
      <c r="K149" s="1" t="str">
        <f t="shared" si="26"/>
        <v/>
      </c>
    </row>
    <row r="150" spans="1:11" x14ac:dyDescent="0.2">
      <c r="A150" s="1">
        <f t="shared" si="22"/>
        <v>144</v>
      </c>
      <c r="B150" s="4">
        <f t="shared" si="28"/>
        <v>12203.310716543669</v>
      </c>
      <c r="C150" s="4">
        <f t="shared" si="29"/>
        <v>43981.483208492878</v>
      </c>
      <c r="D150" s="5">
        <f t="shared" si="27"/>
        <v>721.96681313034253</v>
      </c>
      <c r="E150" s="5">
        <f t="shared" si="23"/>
        <v>122.73435823215824</v>
      </c>
      <c r="F150" s="6">
        <f>SUM(B$7:B150)</f>
        <v>168653.93192084023</v>
      </c>
      <c r="G150" s="4">
        <f t="shared" si="25"/>
        <v>4079.9284739759387</v>
      </c>
      <c r="H150" s="4">
        <f>SUM(E$7:E150)</f>
        <v>1694.25082107046</v>
      </c>
      <c r="I150" s="1" t="str">
        <f t="shared" si="24"/>
        <v/>
      </c>
      <c r="J150" s="18">
        <f t="shared" ref="J150:J190" si="30">1-(($E$4*($A$4-F136))/($E$4*$A$4))</f>
        <v>1.6818150932684794E-4</v>
      </c>
      <c r="K150" s="1" t="str">
        <f t="shared" si="26"/>
        <v/>
      </c>
    </row>
    <row r="151" spans="1:11" x14ac:dyDescent="0.2">
      <c r="A151" s="1">
        <f t="shared" si="22"/>
        <v>145</v>
      </c>
      <c r="B151" s="4">
        <f t="shared" si="28"/>
        <v>13152.058390691733</v>
      </c>
      <c r="C151" s="4">
        <f t="shared" si="29"/>
        <v>47411.048374430509</v>
      </c>
      <c r="D151" s="5">
        <f t="shared" si="27"/>
        <v>778.24041810651318</v>
      </c>
      <c r="E151" s="5">
        <f t="shared" si="23"/>
        <v>132.30087107810724</v>
      </c>
      <c r="F151" s="6">
        <f>SUM(B$7:B151)</f>
        <v>181805.99031153196</v>
      </c>
      <c r="G151" s="4">
        <f t="shared" si="25"/>
        <v>4398.1483208492873</v>
      </c>
      <c r="H151" s="4">
        <f>SUM(E$7:E151)</f>
        <v>1826.5516921485673</v>
      </c>
      <c r="I151" s="1" t="str">
        <f t="shared" si="24"/>
        <v/>
      </c>
      <c r="J151" s="18">
        <f t="shared" si="30"/>
        <v>1.8132495421918637E-4</v>
      </c>
      <c r="K151" s="1" t="str">
        <f t="shared" si="26"/>
        <v/>
      </c>
    </row>
    <row r="152" spans="1:11" x14ac:dyDescent="0.2">
      <c r="A152" s="1">
        <f t="shared" si="22"/>
        <v>146</v>
      </c>
      <c r="B152" s="4">
        <f t="shared" si="28"/>
        <v>14174.059583178174</v>
      </c>
      <c r="C152" s="4">
        <f t="shared" si="29"/>
        <v>51107.082168115958</v>
      </c>
      <c r="D152" s="5">
        <f t="shared" si="27"/>
        <v>838.88302289260503</v>
      </c>
      <c r="E152" s="5">
        <f t="shared" si="23"/>
        <v>142.61011389174286</v>
      </c>
      <c r="F152" s="6">
        <f>SUM(B$7:B152)</f>
        <v>195980.04989471013</v>
      </c>
      <c r="G152" s="4">
        <f t="shared" si="25"/>
        <v>4741.1048374430511</v>
      </c>
      <c r="H152" s="4">
        <f>SUM(E$7:E152)</f>
        <v>1969.1618060403102</v>
      </c>
      <c r="I152" s="1" t="str">
        <f t="shared" si="24"/>
        <v/>
      </c>
      <c r="J152" s="18">
        <f t="shared" si="30"/>
        <v>1.9549428297072069E-4</v>
      </c>
      <c r="K152" s="1" t="str">
        <f t="shared" si="26"/>
        <v/>
      </c>
    </row>
    <row r="153" spans="1:11" x14ac:dyDescent="0.2">
      <c r="A153" s="1">
        <f t="shared" si="22"/>
        <v>147</v>
      </c>
      <c r="B153" s="4">
        <f t="shared" si="28"/>
        <v>15274.890544644613</v>
      </c>
      <c r="C153" s="4">
        <f t="shared" si="29"/>
        <v>55090.141757876307</v>
      </c>
      <c r="D153" s="5">
        <f t="shared" si="27"/>
        <v>904.23106830398001</v>
      </c>
      <c r="E153" s="5">
        <f t="shared" si="23"/>
        <v>153.71928161167662</v>
      </c>
      <c r="F153" s="6">
        <f>SUM(B$7:B153)</f>
        <v>211254.94043935474</v>
      </c>
      <c r="G153" s="4">
        <f t="shared" si="25"/>
        <v>5110.7082168115958</v>
      </c>
      <c r="H153" s="4">
        <f>SUM(E$7:E153)</f>
        <v>2122.8810876519869</v>
      </c>
      <c r="I153" s="1" t="str">
        <f t="shared" si="24"/>
        <v/>
      </c>
      <c r="J153" s="18">
        <f t="shared" si="30"/>
        <v>2.1076935979724709E-4</v>
      </c>
      <c r="K153" s="1" t="str">
        <f t="shared" si="26"/>
        <v/>
      </c>
    </row>
    <row r="154" spans="1:11" x14ac:dyDescent="0.2">
      <c r="A154" s="1">
        <f t="shared" si="22"/>
        <v>148</v>
      </c>
      <c r="B154" s="4">
        <f t="shared" si="28"/>
        <v>16460.539300986573</v>
      </c>
      <c r="C154" s="4">
        <f t="shared" si="29"/>
        <v>59382.34383369956</v>
      </c>
      <c r="D154" s="5">
        <f t="shared" si="27"/>
        <v>974.64626374417605</v>
      </c>
      <c r="E154" s="5">
        <f t="shared" si="23"/>
        <v>165.68986483650994</v>
      </c>
      <c r="F154" s="6">
        <f>SUM(B$7:B154)</f>
        <v>227715.47974034131</v>
      </c>
      <c r="G154" s="4">
        <f t="shared" si="25"/>
        <v>5509.0141757876318</v>
      </c>
      <c r="H154" s="4">
        <f>SUM(E$7:E154)</f>
        <v>2288.5709524884969</v>
      </c>
      <c r="I154" s="1" t="str">
        <f t="shared" si="24"/>
        <v/>
      </c>
      <c r="J154" s="18">
        <f t="shared" si="30"/>
        <v>2.2723622564768675E-4</v>
      </c>
      <c r="K154" s="1" t="str">
        <f t="shared" si="26"/>
        <v/>
      </c>
    </row>
    <row r="155" spans="1:11" x14ac:dyDescent="0.2">
      <c r="A155" s="1">
        <f t="shared" si="22"/>
        <v>149</v>
      </c>
      <c r="B155" s="4">
        <f t="shared" si="28"/>
        <v>17737.432984885883</v>
      </c>
      <c r="C155" s="4">
        <f t="shared" si="29"/>
        <v>64007.476331455269</v>
      </c>
      <c r="D155" s="5">
        <f t="shared" si="27"/>
        <v>1050.517444476264</v>
      </c>
      <c r="E155" s="5">
        <f t="shared" si="23"/>
        <v>178.5879655609649</v>
      </c>
      <c r="F155" s="6">
        <f>SUM(B$7:B155)</f>
        <v>245452.91272522719</v>
      </c>
      <c r="G155" s="4">
        <f t="shared" si="25"/>
        <v>5938.2343833699579</v>
      </c>
      <c r="H155" s="4">
        <f>SUM(E$7:E155)</f>
        <v>2467.158918049462</v>
      </c>
      <c r="I155" s="1" t="str">
        <f t="shared" si="24"/>
        <v/>
      </c>
      <c r="J155" s="18">
        <f t="shared" si="30"/>
        <v>2.4498757527346982E-4</v>
      </c>
      <c r="K155" s="1" t="str">
        <f t="shared" si="26"/>
        <v/>
      </c>
    </row>
    <row r="156" spans="1:11" x14ac:dyDescent="0.2">
      <c r="A156" s="1">
        <f t="shared" si="22"/>
        <v>150</v>
      </c>
      <c r="B156" s="4">
        <f t="shared" si="28"/>
        <v>19112.466776569458</v>
      </c>
      <c r="C156" s="4">
        <f t="shared" si="29"/>
        <v>68991.118916695516</v>
      </c>
      <c r="D156" s="5">
        <f t="shared" si="27"/>
        <v>1132.2626024916467</v>
      </c>
      <c r="E156" s="5">
        <f t="shared" si="23"/>
        <v>192.48464242357994</v>
      </c>
      <c r="F156" s="6">
        <f>SUM(B$7:B156)</f>
        <v>264565.37950179662</v>
      </c>
      <c r="G156" s="4">
        <f t="shared" si="25"/>
        <v>6400.7476331455273</v>
      </c>
      <c r="H156" s="4">
        <f>SUM(E$7:E156)</f>
        <v>2659.6435604730418</v>
      </c>
      <c r="I156" s="1" t="str">
        <f t="shared" si="24"/>
        <v/>
      </c>
      <c r="J156" s="18">
        <f t="shared" si="30"/>
        <v>2.6412327106528632E-4</v>
      </c>
      <c r="K156" s="1" t="str">
        <f t="shared" si="26"/>
        <v/>
      </c>
    </row>
    <row r="157" spans="1:11" x14ac:dyDescent="0.2">
      <c r="A157" s="1">
        <f t="shared" si="22"/>
        <v>151</v>
      </c>
      <c r="B157" s="4">
        <f t="shared" si="28"/>
        <v>20593.034751817515</v>
      </c>
      <c r="C157" s="4">
        <f t="shared" si="29"/>
        <v>74360.773126322121</v>
      </c>
      <c r="D157" s="5">
        <f t="shared" si="27"/>
        <v>1220.331071654367</v>
      </c>
      <c r="E157" s="5">
        <f t="shared" si="23"/>
        <v>207.45628218124239</v>
      </c>
      <c r="F157" s="6">
        <f>SUM(B$7:B157)</f>
        <v>285158.41425361414</v>
      </c>
      <c r="G157" s="4">
        <f t="shared" si="25"/>
        <v>6899.1118916695523</v>
      </c>
      <c r="H157" s="4">
        <f>SUM(E$7:E157)</f>
        <v>2867.0998426542842</v>
      </c>
      <c r="I157" s="1" t="str">
        <f t="shared" si="24"/>
        <v/>
      </c>
      <c r="J157" s="18">
        <f t="shared" si="30"/>
        <v>2.8475089429758071E-4</v>
      </c>
      <c r="K157" s="1" t="str">
        <f t="shared" si="26"/>
        <v/>
      </c>
    </row>
    <row r="158" spans="1:11" x14ac:dyDescent="0.2">
      <c r="A158" s="1">
        <f t="shared" si="22"/>
        <v>152</v>
      </c>
      <c r="B158" s="4">
        <f t="shared" si="28"/>
        <v>22187.062794197354</v>
      </c>
      <c r="C158" s="4">
        <f t="shared" si="29"/>
        <v>80146.002480574243</v>
      </c>
      <c r="D158" s="5">
        <f t="shared" si="27"/>
        <v>1315.2058390691734</v>
      </c>
      <c r="E158" s="5">
        <f t="shared" si="23"/>
        <v>223.5849926417595</v>
      </c>
      <c r="F158" s="6">
        <f>SUM(B$7:B158)</f>
        <v>307345.4770478115</v>
      </c>
      <c r="G158" s="4">
        <f t="shared" si="25"/>
        <v>7436.0773126322119</v>
      </c>
      <c r="H158" s="4">
        <f>SUM(E$7:E158)</f>
        <v>3090.6848352960437</v>
      </c>
      <c r="I158" s="1" t="str">
        <f t="shared" si="24"/>
        <v/>
      </c>
      <c r="J158" s="18">
        <f t="shared" si="30"/>
        <v>3.0698633481496262E-4</v>
      </c>
      <c r="K158" s="1" t="str">
        <f t="shared" si="26"/>
        <v/>
      </c>
    </row>
    <row r="159" spans="1:11" x14ac:dyDescent="0.2">
      <c r="A159" s="1">
        <f t="shared" si="22"/>
        <v>153</v>
      </c>
      <c r="B159" s="4">
        <f t="shared" si="28"/>
        <v>23903.04353636732</v>
      </c>
      <c r="C159" s="4">
        <f t="shared" si="29"/>
        <v>86378.582342179056</v>
      </c>
      <c r="D159" s="5">
        <f t="shared" si="27"/>
        <v>1417.4059583178175</v>
      </c>
      <c r="E159" s="5">
        <f t="shared" si="23"/>
        <v>240.95901291402899</v>
      </c>
      <c r="F159" s="6">
        <f>SUM(B$7:B159)</f>
        <v>331248.5205841788</v>
      </c>
      <c r="G159" s="4">
        <f t="shared" si="25"/>
        <v>8014.6002480574252</v>
      </c>
      <c r="H159" s="4">
        <f>SUM(E$7:E159)</f>
        <v>3331.6438482100725</v>
      </c>
      <c r="I159" s="1" t="str">
        <f t="shared" si="24"/>
        <v/>
      </c>
      <c r="J159" s="18">
        <f t="shared" si="30"/>
        <v>3.3095442118313834E-4</v>
      </c>
      <c r="K159" s="1" t="str">
        <f t="shared" si="26"/>
        <v/>
      </c>
    </row>
    <row r="160" spans="1:11" x14ac:dyDescent="0.2">
      <c r="A160" s="1">
        <f t="shared" si="22"/>
        <v>154</v>
      </c>
      <c r="B160" s="4">
        <f t="shared" si="28"/>
        <v>25750.073116305113</v>
      </c>
      <c r="C160" s="4">
        <f t="shared" si="29"/>
        <v>93092.659005723865</v>
      </c>
      <c r="D160" s="5">
        <f t="shared" si="27"/>
        <v>1527.4890544644613</v>
      </c>
      <c r="E160" s="5">
        <f t="shared" si="23"/>
        <v>259.67313925895843</v>
      </c>
      <c r="F160" s="6">
        <f>SUM(B$7:B160)</f>
        <v>356998.59370048391</v>
      </c>
      <c r="G160" s="4">
        <f t="shared" si="25"/>
        <v>8637.858234217907</v>
      </c>
      <c r="H160" s="4">
        <f>SUM(E$7:E160)</f>
        <v>3591.3169874690311</v>
      </c>
      <c r="I160" s="1" t="str">
        <f t="shared" si="24"/>
        <v/>
      </c>
      <c r="J160" s="18">
        <f t="shared" si="30"/>
        <v>3.5678959456342252E-4</v>
      </c>
      <c r="K160" s="1" t="str">
        <f t="shared" si="26"/>
        <v/>
      </c>
    </row>
    <row r="161" spans="1:11" x14ac:dyDescent="0.2">
      <c r="A161" s="1">
        <f t="shared" si="22"/>
        <v>155</v>
      </c>
      <c r="B161" s="4">
        <f t="shared" si="28"/>
        <v>27737.889425437836</v>
      </c>
      <c r="C161" s="4">
        <f t="shared" si="29"/>
        <v>100324.9175458471</v>
      </c>
      <c r="D161" s="5">
        <f t="shared" si="27"/>
        <v>1646.0539300986575</v>
      </c>
      <c r="E161" s="5">
        <f t="shared" si="23"/>
        <v>279.82916811677177</v>
      </c>
      <c r="F161" s="6">
        <f>SUM(B$7:B161)</f>
        <v>384736.48312592175</v>
      </c>
      <c r="G161" s="4">
        <f t="shared" si="25"/>
        <v>9309.2659005723872</v>
      </c>
      <c r="H161" s="4">
        <f>SUM(E$7:E161)</f>
        <v>3871.1461555858027</v>
      </c>
      <c r="I161" s="1" t="str">
        <f t="shared" si="24"/>
        <v/>
      </c>
      <c r="J161" s="18">
        <f t="shared" si="30"/>
        <v>3.8463663067034304E-4</v>
      </c>
      <c r="K161" s="1" t="str">
        <f t="shared" si="26"/>
        <v/>
      </c>
    </row>
    <row r="162" spans="1:11" x14ac:dyDescent="0.2">
      <c r="A162" s="1">
        <f t="shared" si="22"/>
        <v>156</v>
      </c>
      <c r="B162" s="4">
        <f t="shared" si="28"/>
        <v>29876.911515488489</v>
      </c>
      <c r="C162" s="4">
        <f t="shared" si="29"/>
        <v>108114.75829750006</v>
      </c>
      <c r="D162" s="5">
        <f t="shared" si="27"/>
        <v>1773.7432984885884</v>
      </c>
      <c r="E162" s="5">
        <f t="shared" si="23"/>
        <v>301.53636074306007</v>
      </c>
      <c r="F162" s="6">
        <f>SUM(B$7:B162)</f>
        <v>414613.39464141021</v>
      </c>
      <c r="G162" s="4">
        <f t="shared" si="25"/>
        <v>10032.491754584713</v>
      </c>
      <c r="H162" s="4">
        <f>SUM(E$7:E162)</f>
        <v>4172.6825163288631</v>
      </c>
      <c r="I162" s="1" t="str">
        <f t="shared" si="24"/>
        <v/>
      </c>
      <c r="J162" s="18">
        <f t="shared" si="30"/>
        <v>4.1465141479812839E-4</v>
      </c>
      <c r="K162" s="1" t="str">
        <f t="shared" si="26"/>
        <v/>
      </c>
    </row>
    <row r="163" spans="1:11" x14ac:dyDescent="0.2">
      <c r="A163" s="1">
        <f t="shared" si="22"/>
        <v>157</v>
      </c>
      <c r="B163" s="4">
        <f t="shared" si="28"/>
        <v>32178.279906686806</v>
      </c>
      <c r="C163" s="4">
        <f t="shared" si="29"/>
        <v>116504.48233277391</v>
      </c>
      <c r="D163" s="5">
        <f t="shared" si="27"/>
        <v>1911.2466776569458</v>
      </c>
      <c r="E163" s="5">
        <f t="shared" si="23"/>
        <v>324.91193520168082</v>
      </c>
      <c r="F163" s="6">
        <f>SUM(B$7:B163)</f>
        <v>446791.67454809701</v>
      </c>
      <c r="G163" s="4">
        <f t="shared" si="25"/>
        <v>10811.47582975001</v>
      </c>
      <c r="H163" s="4">
        <f>SUM(E$7:E163)</f>
        <v>4497.5944515305437</v>
      </c>
      <c r="I163" s="1" t="str">
        <f t="shared" si="24"/>
        <v/>
      </c>
      <c r="J163" s="18">
        <f t="shared" si="30"/>
        <v>4.4700177486955983E-4</v>
      </c>
      <c r="K163" s="1" t="str">
        <f t="shared" si="26"/>
        <v/>
      </c>
    </row>
    <row r="164" spans="1:11" x14ac:dyDescent="0.2">
      <c r="A164" s="1">
        <f t="shared" si="22"/>
        <v>158</v>
      </c>
      <c r="B164" s="4">
        <f t="shared" si="28"/>
        <v>34653.897655524634</v>
      </c>
      <c r="C164" s="4">
        <f t="shared" si="29"/>
        <v>125539.48673627953</v>
      </c>
      <c r="D164" s="5">
        <f t="shared" si="27"/>
        <v>2059.3034751817518</v>
      </c>
      <c r="E164" s="5">
        <f t="shared" si="23"/>
        <v>350.08159078089784</v>
      </c>
      <c r="F164" s="6">
        <f>SUM(B$7:B164)</f>
        <v>481445.57220362162</v>
      </c>
      <c r="G164" s="4">
        <f t="shared" si="25"/>
        <v>11650.448233277395</v>
      </c>
      <c r="H164" s="4">
        <f>SUM(E$7:E164)</f>
        <v>4847.6760423114411</v>
      </c>
      <c r="I164" s="1" t="str">
        <f t="shared" si="24"/>
        <v/>
      </c>
      <c r="J164" s="18">
        <f t="shared" si="30"/>
        <v>4.8186837691666096E-4</v>
      </c>
      <c r="K164" s="1" t="str">
        <f t="shared" si="26"/>
        <v/>
      </c>
    </row>
    <row r="165" spans="1:11" x14ac:dyDescent="0.2">
      <c r="A165" s="1">
        <f t="shared" si="22"/>
        <v>159</v>
      </c>
      <c r="B165" s="4">
        <f t="shared" si="28"/>
        <v>37316.472135021591</v>
      </c>
      <c r="C165" s="4">
        <f t="shared" si="29"/>
        <v>135268.47068946867</v>
      </c>
      <c r="D165" s="5">
        <f t="shared" si="27"/>
        <v>2218.7062794197354</v>
      </c>
      <c r="E165" s="5">
        <f t="shared" si="23"/>
        <v>377.18006750135504</v>
      </c>
      <c r="F165" s="6">
        <f>SUM(B$7:B165)</f>
        <v>518762.0443386432</v>
      </c>
      <c r="G165" s="4">
        <f t="shared" si="25"/>
        <v>12553.948673627958</v>
      </c>
      <c r="H165" s="4">
        <f>SUM(E$7:E165)</f>
        <v>5224.8561098127957</v>
      </c>
      <c r="I165" s="1" t="str">
        <f t="shared" si="24"/>
        <v/>
      </c>
      <c r="J165" s="18">
        <f t="shared" si="30"/>
        <v>5.1944568660433621E-4</v>
      </c>
      <c r="K165" s="1" t="str">
        <f t="shared" si="26"/>
        <v/>
      </c>
    </row>
    <row r="166" spans="1:11" x14ac:dyDescent="0.2">
      <c r="A166" s="1">
        <f t="shared" si="22"/>
        <v>160</v>
      </c>
      <c r="B166" s="4">
        <f t="shared" si="28"/>
        <v>40179.557501758143</v>
      </c>
      <c r="C166" s="4">
        <f t="shared" si="29"/>
        <v>145743.65326112916</v>
      </c>
      <c r="D166" s="5">
        <f t="shared" si="27"/>
        <v>2390.3043536367322</v>
      </c>
      <c r="E166" s="5">
        <f t="shared" si="23"/>
        <v>406.35174011824449</v>
      </c>
      <c r="F166" s="6">
        <f>SUM(B$7:B166)</f>
        <v>558941.6018404013</v>
      </c>
      <c r="G166" s="4">
        <f t="shared" si="25"/>
        <v>13526.847068946874</v>
      </c>
      <c r="H166" s="4">
        <f>SUM(E$7:E166)</f>
        <v>5631.2078499310401</v>
      </c>
      <c r="I166" s="1" t="str">
        <f t="shared" si="24"/>
        <v/>
      </c>
      <c r="J166" s="18">
        <f t="shared" si="30"/>
        <v>5.5994299969919226E-4</v>
      </c>
      <c r="K166" s="1" t="str">
        <f t="shared" si="26"/>
        <v/>
      </c>
    </row>
    <row r="167" spans="1:11" x14ac:dyDescent="0.2">
      <c r="A167" s="1">
        <f t="shared" si="22"/>
        <v>161</v>
      </c>
      <c r="B167" s="4">
        <f t="shared" si="28"/>
        <v>43257.597743985338</v>
      </c>
      <c r="C167" s="4">
        <f t="shared" si="29"/>
        <v>157021.00338558044</v>
      </c>
      <c r="D167" s="5">
        <f t="shared" si="27"/>
        <v>2575.0073116305116</v>
      </c>
      <c r="E167" s="5">
        <f t="shared" si="23"/>
        <v>437.75124297718702</v>
      </c>
      <c r="F167" s="6">
        <f>SUM(B$7:B167)</f>
        <v>602199.19958438666</v>
      </c>
      <c r="G167" s="4">
        <f t="shared" si="25"/>
        <v>14574.365326112924</v>
      </c>
      <c r="H167" s="4">
        <f>SUM(E$7:E167)</f>
        <v>6068.9590929082269</v>
      </c>
      <c r="I167" s="1" t="str">
        <f t="shared" si="24"/>
        <v/>
      </c>
      <c r="J167" s="18">
        <f t="shared" si="30"/>
        <v>6.0358554411243936E-4</v>
      </c>
      <c r="K167" s="1" t="str">
        <f t="shared" si="26"/>
        <v/>
      </c>
    </row>
    <row r="168" spans="1:11" x14ac:dyDescent="0.2">
      <c r="A168" s="1">
        <f t="shared" si="22"/>
        <v>162</v>
      </c>
      <c r="B168" s="4">
        <f t="shared" si="28"/>
        <v>46565.970029635646</v>
      </c>
      <c r="C168" s="4">
        <f t="shared" si="29"/>
        <v>169160.48191618302</v>
      </c>
      <c r="D168" s="5">
        <f t="shared" si="27"/>
        <v>2773.7889425437838</v>
      </c>
      <c r="E168" s="5">
        <f t="shared" si="23"/>
        <v>471.54412023244328</v>
      </c>
      <c r="F168" s="6">
        <f>SUM(B$7:B168)</f>
        <v>648765.16961402236</v>
      </c>
      <c r="G168" s="4">
        <f t="shared" si="25"/>
        <v>15702.100338558052</v>
      </c>
      <c r="H168" s="4">
        <f>SUM(E$7:E168)</f>
        <v>6540.5032131406706</v>
      </c>
      <c r="I168" s="1" t="str">
        <f t="shared" si="24"/>
        <v/>
      </c>
      <c r="J168" s="18">
        <f t="shared" si="30"/>
        <v>6.5061565640101016E-4</v>
      </c>
      <c r="K168" s="1" t="str">
        <f t="shared" si="26"/>
        <v/>
      </c>
    </row>
    <row r="169" spans="1:11" x14ac:dyDescent="0.2">
      <c r="A169" s="1">
        <f t="shared" si="22"/>
        <v>163</v>
      </c>
      <c r="B169" s="4">
        <f t="shared" si="28"/>
        <v>50121.027839184375</v>
      </c>
      <c r="C169" s="4">
        <f t="shared" si="29"/>
        <v>182226.29504630039</v>
      </c>
      <c r="D169" s="5">
        <f t="shared" si="27"/>
        <v>2987.6911515488491</v>
      </c>
      <c r="E169" s="5">
        <f t="shared" si="23"/>
        <v>507.90749576330438</v>
      </c>
      <c r="F169" s="6">
        <f>SUM(B$7:B169)</f>
        <v>698886.19745320675</v>
      </c>
      <c r="G169" s="4">
        <f t="shared" si="25"/>
        <v>16916.048191618313</v>
      </c>
      <c r="H169" s="4">
        <f>SUM(E$7:E169)</f>
        <v>7048.4107089039753</v>
      </c>
      <c r="I169" s="1" t="str">
        <f t="shared" si="24"/>
        <v/>
      </c>
      <c r="J169" s="18">
        <f t="shared" si="30"/>
        <v>7.012940363577691E-4</v>
      </c>
      <c r="K169" s="1" t="str">
        <f t="shared" si="26"/>
        <v/>
      </c>
    </row>
    <row r="170" spans="1:11" x14ac:dyDescent="0.2">
      <c r="A170" s="1">
        <f t="shared" si="22"/>
        <v>164</v>
      </c>
      <c r="B170" s="4">
        <f t="shared" si="28"/>
        <v>53940.14312862786</v>
      </c>
      <c r="C170" s="4">
        <f t="shared" si="29"/>
        <v>196287.15795000747</v>
      </c>
      <c r="D170" s="5">
        <f t="shared" si="27"/>
        <v>3217.8279906686807</v>
      </c>
      <c r="E170" s="5">
        <f t="shared" si="23"/>
        <v>547.03075841367581</v>
      </c>
      <c r="F170" s="6">
        <f>SUM(B$7:B170)</f>
        <v>752826.34058183467</v>
      </c>
      <c r="G170" s="4">
        <f t="shared" si="25"/>
        <v>18222.629504630044</v>
      </c>
      <c r="H170" s="4">
        <f>SUM(E$7:E170)</f>
        <v>7595.4414673176507</v>
      </c>
      <c r="I170" s="1" t="str">
        <f t="shared" si="24"/>
        <v/>
      </c>
      <c r="J170" s="18">
        <f t="shared" si="30"/>
        <v>7.5590108429091085E-4</v>
      </c>
      <c r="K170" s="1" t="str">
        <f t="shared" si="26"/>
        <v/>
      </c>
    </row>
    <row r="171" spans="1:11" x14ac:dyDescent="0.2">
      <c r="A171" s="1">
        <f t="shared" si="22"/>
        <v>165</v>
      </c>
      <c r="B171" s="4">
        <f t="shared" si="28"/>
        <v>58041.746568872448</v>
      </c>
      <c r="C171" s="4">
        <f t="shared" si="29"/>
        <v>211416.56729083171</v>
      </c>
      <c r="D171" s="5">
        <f t="shared" si="27"/>
        <v>3465.3897655524634</v>
      </c>
      <c r="E171" s="5">
        <f t="shared" si="23"/>
        <v>589.11626014391879</v>
      </c>
      <c r="F171" s="6">
        <f>SUM(B$7:B171)</f>
        <v>810868.08715070714</v>
      </c>
      <c r="G171" s="4">
        <f t="shared" si="25"/>
        <v>19628.715795000757</v>
      </c>
      <c r="H171" s="4">
        <f>SUM(E$7:E171)</f>
        <v>8184.5577274615698</v>
      </c>
      <c r="I171" s="1" t="str">
        <f t="shared" si="24"/>
        <v/>
      </c>
      <c r="J171" s="18">
        <f t="shared" si="30"/>
        <v>8.1473832643885746E-4</v>
      </c>
      <c r="K171" s="1" t="str">
        <f t="shared" si="26"/>
        <v/>
      </c>
    </row>
    <row r="172" spans="1:11" x14ac:dyDescent="0.2">
      <c r="A172" s="1">
        <f t="shared" si="22"/>
        <v>166</v>
      </c>
      <c r="B172" s="4">
        <f t="shared" si="28"/>
        <v>62445.364772900451</v>
      </c>
      <c r="C172" s="4">
        <f t="shared" si="29"/>
        <v>227693.0812562225</v>
      </c>
      <c r="D172" s="5">
        <f t="shared" si="27"/>
        <v>3731.6472135021595</v>
      </c>
      <c r="E172" s="5">
        <f t="shared" si="23"/>
        <v>634.3800262953672</v>
      </c>
      <c r="F172" s="6">
        <f>SUM(B$7:B172)</f>
        <v>873313.45192360762</v>
      </c>
      <c r="G172" s="4">
        <f t="shared" si="25"/>
        <v>21141.656729083181</v>
      </c>
      <c r="H172" s="4">
        <f>SUM(E$7:E172)</f>
        <v>8818.9377537569362</v>
      </c>
      <c r="I172" s="1" t="str">
        <f t="shared" si="24"/>
        <v/>
      </c>
      <c r="J172" s="18">
        <f t="shared" si="30"/>
        <v>8.7812993442226706E-4</v>
      </c>
      <c r="K172" s="1" t="str">
        <f t="shared" si="26"/>
        <v/>
      </c>
    </row>
    <row r="173" spans="1:11" x14ac:dyDescent="0.2">
      <c r="A173" s="1">
        <f t="shared" si="22"/>
        <v>167</v>
      </c>
      <c r="B173" s="4">
        <f t="shared" si="28"/>
        <v>67171.653343889629</v>
      </c>
      <c r="C173" s="4">
        <f t="shared" si="29"/>
        <v>245200.60588390275</v>
      </c>
      <c r="D173" s="5">
        <f t="shared" si="27"/>
        <v>4017.9557501758145</v>
      </c>
      <c r="E173" s="5">
        <f t="shared" si="23"/>
        <v>683.05247752988851</v>
      </c>
      <c r="F173" s="6">
        <f>SUM(B$7:B173)</f>
        <v>940485.10526749725</v>
      </c>
      <c r="G173" s="4">
        <f t="shared" si="25"/>
        <v>22769.308125622261</v>
      </c>
      <c r="H173" s="4">
        <f>SUM(E$7:E173)</f>
        <v>9501.9902312868253</v>
      </c>
      <c r="I173" s="1" t="str">
        <f t="shared" si="24"/>
        <v/>
      </c>
      <c r="J173" s="18">
        <f t="shared" si="30"/>
        <v>9.4642434452618662E-4</v>
      </c>
      <c r="K173" s="1" t="str">
        <f t="shared" si="26"/>
        <v/>
      </c>
    </row>
    <row r="174" spans="1:11" x14ac:dyDescent="0.2">
      <c r="A174" s="1">
        <f t="shared" si="22"/>
        <v>168</v>
      </c>
      <c r="B174" s="4">
        <f t="shared" si="28"/>
        <v>72242.424521534384</v>
      </c>
      <c r="C174" s="4">
        <f t="shared" si="29"/>
        <v>264028.68648810062</v>
      </c>
      <c r="D174" s="5">
        <f t="shared" si="27"/>
        <v>4325.7597743985343</v>
      </c>
      <c r="E174" s="5">
        <f t="shared" si="23"/>
        <v>735.37916164775083</v>
      </c>
      <c r="F174" s="6">
        <f>SUM(B$7:B174)</f>
        <v>1012727.5297890316</v>
      </c>
      <c r="G174" s="4">
        <f t="shared" si="25"/>
        <v>24520.060588390286</v>
      </c>
      <c r="H174" s="4">
        <f>SUM(E$7:E174)</f>
        <v>10237.369392934575</v>
      </c>
      <c r="I174" s="1" t="str">
        <f t="shared" si="24"/>
        <v/>
      </c>
      <c r="J174" s="18">
        <f t="shared" si="30"/>
        <v>1.0199959820014204E-3</v>
      </c>
      <c r="K174" s="1" t="str">
        <f t="shared" si="26"/>
        <v/>
      </c>
    </row>
    <row r="175" spans="1:11" x14ac:dyDescent="0.2">
      <c r="A175" s="1">
        <f t="shared" si="22"/>
        <v>169</v>
      </c>
      <c r="B175" s="4">
        <f t="shared" si="28"/>
        <v>77680.668120941395</v>
      </c>
      <c r="C175" s="4">
        <f t="shared" si="29"/>
        <v>284272.80281179654</v>
      </c>
      <c r="D175" s="5">
        <f t="shared" si="27"/>
        <v>4656.5970029635646</v>
      </c>
      <c r="E175" s="5">
        <f t="shared" si="23"/>
        <v>791.62149050380606</v>
      </c>
      <c r="F175" s="6">
        <f>SUM(B$7:B175)</f>
        <v>1090408.1979099731</v>
      </c>
      <c r="G175" s="4">
        <f t="shared" si="25"/>
        <v>26402.868648810068</v>
      </c>
      <c r="H175" s="4">
        <f>SUM(E$7:E175)</f>
        <v>11028.990883438382</v>
      </c>
      <c r="I175" s="1" t="str">
        <f t="shared" si="24"/>
        <v/>
      </c>
      <c r="J175" s="18">
        <f t="shared" si="30"/>
        <v>1.0992470946454835E-3</v>
      </c>
      <c r="K175" s="1" t="str">
        <f t="shared" si="26"/>
        <v/>
      </c>
    </row>
    <row r="176" spans="1:11" x14ac:dyDescent="0.2">
      <c r="A176" s="1">
        <f t="shared" si="22"/>
        <v>170</v>
      </c>
      <c r="B176" s="4">
        <f t="shared" si="28"/>
        <v>83510.564302802799</v>
      </c>
      <c r="C176" s="4">
        <f t="shared" si="29"/>
        <v>306034.66603373765</v>
      </c>
      <c r="D176" s="5">
        <f t="shared" si="27"/>
        <v>5012.102783918438</v>
      </c>
      <c r="E176" s="5">
        <f t="shared" si="23"/>
        <v>852.05747326613448</v>
      </c>
      <c r="F176" s="6">
        <f>SUM(B$7:B176)</f>
        <v>1173918.7622127759</v>
      </c>
      <c r="G176" s="4">
        <f t="shared" si="25"/>
        <v>28427.280281179657</v>
      </c>
      <c r="H176" s="4">
        <f>SUM(E$7:E176)</f>
        <v>11881.048356704518</v>
      </c>
      <c r="I176" s="1" t="str">
        <f t="shared" si="24"/>
        <v/>
      </c>
      <c r="J176" s="18">
        <f t="shared" si="30"/>
        <v>1.1846096989754917E-3</v>
      </c>
      <c r="K176" s="1" t="str">
        <f t="shared" si="26"/>
        <v/>
      </c>
    </row>
    <row r="177" spans="1:11" x14ac:dyDescent="0.2">
      <c r="A177" s="1">
        <f t="shared" si="22"/>
        <v>171</v>
      </c>
      <c r="B177" s="4">
        <f t="shared" si="28"/>
        <v>89757.486459581152</v>
      </c>
      <c r="C177" s="4">
        <f t="shared" si="29"/>
        <v>329422.51494708552</v>
      </c>
      <c r="D177" s="5">
        <f t="shared" si="27"/>
        <v>5394.014312862786</v>
      </c>
      <c r="E177" s="5">
        <f t="shared" si="23"/>
        <v>916.98243318667369</v>
      </c>
      <c r="F177" s="6">
        <f>SUM(B$7:B177)</f>
        <v>1263676.2486723571</v>
      </c>
      <c r="G177" s="4">
        <f t="shared" si="25"/>
        <v>30603.466603373763</v>
      </c>
      <c r="H177" s="4">
        <f>SUM(E$7:E177)</f>
        <v>12798.030789891191</v>
      </c>
      <c r="I177" s="1" t="str">
        <f t="shared" si="24"/>
        <v/>
      </c>
      <c r="J177" s="18">
        <f t="shared" si="30"/>
        <v>1.2765476415659283E-3</v>
      </c>
      <c r="K177" s="1" t="str">
        <f t="shared" si="26"/>
        <v/>
      </c>
    </row>
    <row r="178" spans="1:11" x14ac:dyDescent="0.2">
      <c r="A178" s="1">
        <f t="shared" si="22"/>
        <v>172</v>
      </c>
      <c r="B178" s="4">
        <f t="shared" si="28"/>
        <v>96447.992153173953</v>
      </c>
      <c r="C178" s="4">
        <f t="shared" si="29"/>
        <v>354551.40758496441</v>
      </c>
      <c r="D178" s="5">
        <f t="shared" si="27"/>
        <v>5804.174656887245</v>
      </c>
      <c r="E178" s="5">
        <f t="shared" si="23"/>
        <v>986.70969167083172</v>
      </c>
      <c r="F178" s="6">
        <f>SUM(B$7:B178)</f>
        <v>1360124.2408255311</v>
      </c>
      <c r="G178" s="4">
        <f t="shared" si="25"/>
        <v>32942.251494708544</v>
      </c>
      <c r="H178" s="4">
        <f>SUM(E$7:E178)</f>
        <v>13784.740481562023</v>
      </c>
      <c r="I178" s="1" t="str">
        <f t="shared" si="24"/>
        <v/>
      </c>
      <c r="J178" s="18">
        <f t="shared" si="30"/>
        <v>1.3755587777246614E-3</v>
      </c>
      <c r="K178" s="1" t="str">
        <f t="shared" si="26"/>
        <v/>
      </c>
    </row>
    <row r="179" spans="1:11" x14ac:dyDescent="0.2">
      <c r="A179" s="1">
        <f t="shared" si="22"/>
        <v>173</v>
      </c>
      <c r="B179" s="4">
        <f t="shared" si="28"/>
        <v>103609.79962363146</v>
      </c>
      <c r="C179" s="4">
        <f t="shared" si="29"/>
        <v>381543.50342709594</v>
      </c>
      <c r="D179" s="5">
        <f t="shared" si="27"/>
        <v>6244.5364772900457</v>
      </c>
      <c r="E179" s="5">
        <f t="shared" si="23"/>
        <v>1061.5712011393077</v>
      </c>
      <c r="F179" s="6">
        <f>SUM(B$7:B179)</f>
        <v>1463734.0404491625</v>
      </c>
      <c r="G179" s="4">
        <f t="shared" si="25"/>
        <v>35455.140758496425</v>
      </c>
      <c r="H179" s="4">
        <f>SUM(E$7:E179)</f>
        <v>14846.311682701331</v>
      </c>
      <c r="I179" s="1" t="str">
        <f t="shared" si="24"/>
        <v/>
      </c>
      <c r="J179" s="18">
        <f t="shared" si="30"/>
        <v>1.4821772695389202E-3</v>
      </c>
      <c r="K179" s="1" t="str">
        <f t="shared" si="26"/>
        <v/>
      </c>
    </row>
    <row r="180" spans="1:11" x14ac:dyDescent="0.2">
      <c r="A180" s="1">
        <f t="shared" si="22"/>
        <v>174</v>
      </c>
      <c r="B180" s="4">
        <f t="shared" si="28"/>
        <v>111271.74694882322</v>
      </c>
      <c r="C180" s="4">
        <f t="shared" si="29"/>
        <v>410528.33020464494</v>
      </c>
      <c r="D180" s="5">
        <f t="shared" si="27"/>
        <v>6717.1653343889629</v>
      </c>
      <c r="E180" s="5">
        <f t="shared" si="23"/>
        <v>1141.9181068461237</v>
      </c>
      <c r="F180" s="6">
        <f>SUM(B$7:B180)</f>
        <v>1575005.7873979858</v>
      </c>
      <c r="G180" s="4">
        <f t="shared" si="25"/>
        <v>38154.350342709578</v>
      </c>
      <c r="H180" s="4">
        <f>SUM(E$7:E180)</f>
        <v>15988.229789547455</v>
      </c>
      <c r="I180" s="1" t="str">
        <f t="shared" si="24"/>
        <v/>
      </c>
      <c r="J180" s="18">
        <f t="shared" si="30"/>
        <v>1.5969760052583215E-3</v>
      </c>
      <c r="K180" s="1" t="str">
        <f t="shared" si="26"/>
        <v/>
      </c>
    </row>
    <row r="181" spans="1:11" x14ac:dyDescent="0.2">
      <c r="A181" s="1">
        <f t="shared" si="22"/>
        <v>175</v>
      </c>
      <c r="B181" s="4">
        <f t="shared" si="28"/>
        <v>119463.73051303264</v>
      </c>
      <c r="C181" s="4">
        <f t="shared" si="29"/>
        <v>441643.02829595073</v>
      </c>
      <c r="D181" s="5">
        <f t="shared" si="27"/>
        <v>7224.2424521534385</v>
      </c>
      <c r="E181" s="5">
        <f t="shared" si="23"/>
        <v>1228.1212168660848</v>
      </c>
      <c r="F181" s="6">
        <f>SUM(B$7:B181)</f>
        <v>1694469.5179110183</v>
      </c>
      <c r="G181" s="4">
        <f t="shared" si="25"/>
        <v>41052.833020464488</v>
      </c>
      <c r="H181" s="4">
        <f>SUM(E$7:E181)</f>
        <v>17216.351006413541</v>
      </c>
      <c r="I181" s="1" t="str">
        <f t="shared" si="24"/>
        <v/>
      </c>
      <c r="J181" s="18">
        <f t="shared" si="30"/>
        <v>1.7205691416696256E-3</v>
      </c>
      <c r="K181" s="1" t="str">
        <f t="shared" si="26"/>
        <v/>
      </c>
    </row>
    <row r="182" spans="1:11" x14ac:dyDescent="0.2">
      <c r="A182" s="1">
        <f t="shared" si="22"/>
        <v>176</v>
      </c>
      <c r="B182" s="4">
        <f t="shared" si="28"/>
        <v>128216.61906452577</v>
      </c>
      <c r="C182" s="4">
        <f t="shared" si="29"/>
        <v>475032.56475956913</v>
      </c>
      <c r="D182" s="5">
        <f t="shared" si="27"/>
        <v>7768.06681209414</v>
      </c>
      <c r="E182" s="5">
        <f t="shared" si="23"/>
        <v>1320.5713580560039</v>
      </c>
      <c r="F182" s="6">
        <f>SUM(B$7:B182)</f>
        <v>1822686.136975544</v>
      </c>
      <c r="G182" s="4">
        <f t="shared" si="25"/>
        <v>44164.302829595057</v>
      </c>
      <c r="H182" s="4">
        <f>SUM(E$7:E182)</f>
        <v>18536.922364469545</v>
      </c>
      <c r="I182" s="1" t="str">
        <f t="shared" si="24"/>
        <v/>
      </c>
      <c r="J182" s="18">
        <f t="shared" si="30"/>
        <v>1.8536147703257511E-3</v>
      </c>
      <c r="K182" s="1" t="str">
        <f t="shared" si="26"/>
        <v/>
      </c>
    </row>
    <row r="183" spans="1:11" x14ac:dyDescent="0.2">
      <c r="A183" s="1">
        <f t="shared" si="22"/>
        <v>177</v>
      </c>
      <c r="B183" s="4">
        <f t="shared" si="28"/>
        <v>137562.13931130385</v>
      </c>
      <c r="C183" s="4">
        <f t="shared" si="29"/>
        <v>510849.9080905224</v>
      </c>
      <c r="D183" s="5">
        <f t="shared" si="27"/>
        <v>8351.0564302802795</v>
      </c>
      <c r="E183" s="5">
        <f t="shared" si="23"/>
        <v>1419.6795931476477</v>
      </c>
      <c r="F183" s="6">
        <f>SUM(B$7:B183)</f>
        <v>1960248.2762868479</v>
      </c>
      <c r="G183" s="4">
        <f t="shared" si="25"/>
        <v>47503.2564759569</v>
      </c>
      <c r="H183" s="4">
        <f>SUM(E$7:E183)</f>
        <v>19956.601957617193</v>
      </c>
      <c r="I183" s="1" t="str">
        <f t="shared" si="24"/>
        <v/>
      </c>
      <c r="J183" s="18">
        <f t="shared" si="30"/>
        <v>1.996817707009102E-3</v>
      </c>
      <c r="K183" s="1" t="str">
        <f t="shared" si="26"/>
        <v/>
      </c>
    </row>
    <row r="184" spans="1:11" x14ac:dyDescent="0.2">
      <c r="A184" s="1">
        <f t="shared" si="22"/>
        <v>178</v>
      </c>
      <c r="B184" s="4">
        <f t="shared" si="28"/>
        <v>147532.72870272392</v>
      </c>
      <c r="C184" s="4">
        <f t="shared" si="29"/>
        <v>549256.15367482393</v>
      </c>
      <c r="D184" s="5">
        <f t="shared" si="27"/>
        <v>8975.748645958116</v>
      </c>
      <c r="E184" s="5">
        <f t="shared" si="23"/>
        <v>1525.8772698128798</v>
      </c>
      <c r="F184" s="6">
        <f>SUM(B$7:B184)</f>
        <v>2107781.0049895719</v>
      </c>
      <c r="G184" s="4">
        <f t="shared" si="25"/>
        <v>51084.990809052222</v>
      </c>
      <c r="H184" s="4">
        <f>SUM(E$7:E184)</f>
        <v>21482.479227430074</v>
      </c>
      <c r="I184" s="1" t="str">
        <f t="shared" si="24"/>
        <v/>
      </c>
      <c r="J184" s="18">
        <f t="shared" si="30"/>
        <v>2.1509324016623088E-3</v>
      </c>
      <c r="K184" s="1" t="str">
        <f t="shared" si="26"/>
        <v/>
      </c>
    </row>
    <row r="185" spans="1:11" x14ac:dyDescent="0.2">
      <c r="A185" s="1">
        <f t="shared" si="22"/>
        <v>179</v>
      </c>
      <c r="B185" s="4">
        <f t="shared" si="28"/>
        <v>158161.35074479331</v>
      </c>
      <c r="C185" s="4">
        <f t="shared" si="29"/>
        <v>590420.58852555486</v>
      </c>
      <c r="D185" s="5">
        <f t="shared" si="27"/>
        <v>9644.7992153173964</v>
      </c>
      <c r="E185" s="5">
        <f t="shared" si="23"/>
        <v>1639.6158666039576</v>
      </c>
      <c r="F185" s="6">
        <f>SUM(B$7:B185)</f>
        <v>2265942.3557343651</v>
      </c>
      <c r="G185" s="4">
        <f t="shared" si="25"/>
        <v>54925.615367482387</v>
      </c>
      <c r="H185" s="4">
        <f>SUM(E$7:E185)</f>
        <v>23122.095094034034</v>
      </c>
      <c r="I185" s="1" t="str">
        <f t="shared" si="24"/>
        <v/>
      </c>
      <c r="J185" s="18">
        <f t="shared" si="30"/>
        <v>2.3167659632876703E-3</v>
      </c>
      <c r="K185" s="1" t="str">
        <f t="shared" si="26"/>
        <v/>
      </c>
    </row>
    <row r="186" spans="1:11" x14ac:dyDescent="0.2">
      <c r="A186" s="1">
        <f t="shared" si="22"/>
        <v>180</v>
      </c>
      <c r="B186" s="4">
        <f t="shared" si="28"/>
        <v>169481.26787630838</v>
      </c>
      <c r="C186" s="4">
        <f t="shared" si="29"/>
        <v>634520.68213048857</v>
      </c>
      <c r="D186" s="5">
        <f t="shared" si="27"/>
        <v>10360.979962363148</v>
      </c>
      <c r="E186" s="5">
        <f t="shared" si="23"/>
        <v>1761.3665936017353</v>
      </c>
      <c r="F186" s="6">
        <f>SUM(B$7:B186)</f>
        <v>2435423.6236106735</v>
      </c>
      <c r="G186" s="4">
        <f t="shared" si="25"/>
        <v>59042.058852555485</v>
      </c>
      <c r="H186" s="4">
        <f>SUM(E$7:E186)</f>
        <v>24883.461687635769</v>
      </c>
      <c r="I186" s="1" t="str">
        <f t="shared" si="24"/>
        <v/>
      </c>
      <c r="J186" s="18">
        <f t="shared" si="30"/>
        <v>2.4951812912104021E-3</v>
      </c>
      <c r="K186" s="1" t="str">
        <f t="shared" si="26"/>
        <v/>
      </c>
    </row>
    <row r="187" spans="1:11" x14ac:dyDescent="0.2">
      <c r="A187" s="1">
        <f t="shared" si="22"/>
        <v>181</v>
      </c>
      <c r="B187" s="4">
        <f t="shared" si="28"/>
        <v>181525.76658811714</v>
      </c>
      <c r="C187" s="4">
        <f t="shared" si="29"/>
        <v>681741.98812198674</v>
      </c>
      <c r="D187" s="5">
        <f t="shared" si="27"/>
        <v>11127.174694882322</v>
      </c>
      <c r="E187" s="5">
        <f t="shared" si="23"/>
        <v>1891.619698129995</v>
      </c>
      <c r="F187" s="6">
        <f>SUM(B$7:B187)</f>
        <v>2616949.3901987905</v>
      </c>
      <c r="G187" s="4">
        <f t="shared" si="25"/>
        <v>63452.068213048835</v>
      </c>
      <c r="H187" s="4">
        <f>SUM(E$7:E187)</f>
        <v>26775.081385765763</v>
      </c>
      <c r="I187" s="1" t="str">
        <f t="shared" si="24"/>
        <v/>
      </c>
      <c r="J187" s="18">
        <f t="shared" si="30"/>
        <v>2.6871003007643557E-3</v>
      </c>
      <c r="K187" s="1" t="str">
        <f t="shared" si="26"/>
        <v/>
      </c>
    </row>
    <row r="188" spans="1:11" x14ac:dyDescent="0.2">
      <c r="A188" s="1">
        <f t="shared" si="22"/>
        <v>182</v>
      </c>
      <c r="B188" s="4">
        <f t="shared" si="28"/>
        <v>194327.82912180322</v>
      </c>
      <c r="C188" s="4">
        <f t="shared" si="29"/>
        <v>732277.93906557094</v>
      </c>
      <c r="D188" s="5">
        <f t="shared" si="27"/>
        <v>11946.373051303264</v>
      </c>
      <c r="E188" s="5">
        <f t="shared" si="23"/>
        <v>2030.883418721555</v>
      </c>
      <c r="F188" s="6">
        <f>SUM(B$7:B188)</f>
        <v>2811277.2193205939</v>
      </c>
      <c r="G188" s="4">
        <f t="shared" si="25"/>
        <v>68174.198812198665</v>
      </c>
      <c r="H188" s="4">
        <f>SUM(E$7:E188)</f>
        <v>28805.964804487317</v>
      </c>
      <c r="I188" s="1" t="str">
        <f t="shared" si="24"/>
        <v/>
      </c>
      <c r="J188" s="18">
        <f t="shared" si="30"/>
        <v>2.8935072279687724E-3</v>
      </c>
      <c r="K188" s="1" t="str">
        <f t="shared" si="26"/>
        <v/>
      </c>
    </row>
    <row r="189" spans="1:11" x14ac:dyDescent="0.2">
      <c r="A189" s="1">
        <f t="shared" si="22"/>
        <v>183</v>
      </c>
      <c r="B189" s="4">
        <f t="shared" si="28"/>
        <v>207919.74578649373</v>
      </c>
      <c r="C189" s="4">
        <f t="shared" si="29"/>
        <v>786329.51407407201</v>
      </c>
      <c r="D189" s="5">
        <f t="shared" si="27"/>
        <v>12821.661906452578</v>
      </c>
      <c r="E189" s="5">
        <f t="shared" si="23"/>
        <v>2179.6825240969383</v>
      </c>
      <c r="F189" s="6">
        <f>SUM(B$7:B189)</f>
        <v>3019196.9651070875</v>
      </c>
      <c r="G189" s="4">
        <f t="shared" si="25"/>
        <v>73227.793906557097</v>
      </c>
      <c r="H189" s="4">
        <f>SUM(E$7:E189)</f>
        <v>30985.647328584255</v>
      </c>
      <c r="I189" s="1" t="str">
        <f t="shared" si="24"/>
        <v/>
      </c>
      <c r="J189" s="18">
        <f t="shared" si="30"/>
        <v>3.1154519940284064E-3</v>
      </c>
      <c r="K189" s="1" t="str">
        <f t="shared" si="26"/>
        <v/>
      </c>
    </row>
    <row r="190" spans="1:11" x14ac:dyDescent="0.2">
      <c r="A190" s="1">
        <f t="shared" si="22"/>
        <v>184</v>
      </c>
      <c r="B190" s="4">
        <f t="shared" si="28"/>
        <v>222332.66175098406</v>
      </c>
      <c r="C190" s="4">
        <f t="shared" si="29"/>
        <v>844104.75631721481</v>
      </c>
      <c r="D190" s="5">
        <f t="shared" si="27"/>
        <v>13756.213931130385</v>
      </c>
      <c r="E190" s="5">
        <f t="shared" si="23"/>
        <v>2338.5563682921656</v>
      </c>
      <c r="F190" s="6">
        <f>SUM(B$7:B190)</f>
        <v>3241529.6268580714</v>
      </c>
      <c r="G190" s="4">
        <f t="shared" si="25"/>
        <v>78632.951407407207</v>
      </c>
      <c r="H190" s="4">
        <f>SUM(E$7:E190)</f>
        <v>33324.203696876422</v>
      </c>
      <c r="I190" s="1" t="str">
        <f t="shared" si="24"/>
        <v/>
      </c>
      <c r="J190" s="18">
        <f t="shared" si="30"/>
        <v>3.3540536063221271E-3</v>
      </c>
      <c r="K190" s="1" t="str">
        <f t="shared" si="26"/>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text</vt:lpstr>
      <vt:lpstr>sim 1</vt:lpstr>
      <vt:lpstr>sim 2</vt:lpstr>
      <vt:lpstr>sim 3</vt:lpstr>
      <vt:lpstr>sim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Roger Congleton</cp:lastModifiedBy>
  <dcterms:created xsi:type="dcterms:W3CDTF">2020-04-03T16:35:05Z</dcterms:created>
  <dcterms:modified xsi:type="dcterms:W3CDTF">2021-05-20T10:56:02Z</dcterms:modified>
</cp:coreProperties>
</file>